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WW.PEZINOK.SK\05 VEREJNE OBSTARAVANIE\"/>
    </mc:Choice>
  </mc:AlternateContent>
  <xr:revisionPtr revIDLastSave="0" documentId="8_{2A1E491F-177C-4DEC-816C-C4C0B5CA068F}" xr6:coauthVersionLast="36" xr6:coauthVersionMax="36" xr10:uidLastSave="{00000000-0000-0000-0000-000000000000}"/>
  <bookViews>
    <workbookView xWindow="0" yWindow="0" windowWidth="18876" windowHeight="7656" xr2:uid="{0EB1FD2B-0D09-4194-A724-BD1CE1FE89C6}"/>
  </bookViews>
  <sheets>
    <sheet name=" Dĺžka ciest sumár" sheetId="3" r:id="rId1"/>
    <sheet name="pracovné I." sheetId="1" state="hidden" r:id="rId2"/>
    <sheet name="pracovné II.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5" i="3" l="1"/>
  <c r="B161" i="3"/>
  <c r="B159" i="3"/>
  <c r="B152" i="3"/>
  <c r="B145" i="3"/>
  <c r="B138" i="3"/>
  <c r="B134" i="3"/>
  <c r="B132" i="3"/>
  <c r="B124" i="3"/>
  <c r="B117" i="3"/>
  <c r="B113" i="3"/>
  <c r="B109" i="3"/>
  <c r="B107" i="3"/>
  <c r="B99" i="3"/>
  <c r="B92" i="3"/>
  <c r="B90" i="3"/>
  <c r="B88" i="3"/>
  <c r="B81" i="3"/>
  <c r="B79" i="3"/>
  <c r="B73" i="3"/>
  <c r="B66" i="3"/>
  <c r="B64" i="3"/>
  <c r="B57" i="3"/>
  <c r="B48" i="3"/>
  <c r="B46" i="3"/>
  <c r="B42" i="3"/>
  <c r="B39" i="3"/>
  <c r="B25" i="3"/>
  <c r="B23" i="3"/>
  <c r="B17" i="3"/>
  <c r="B13" i="3"/>
  <c r="B11" i="3"/>
  <c r="B9" i="3"/>
  <c r="B4" i="3"/>
  <c r="A168" i="3"/>
  <c r="I327" i="1"/>
  <c r="H159" i="1"/>
  <c r="B168" i="3" l="1"/>
  <c r="F159" i="1"/>
  <c r="J166" i="2" l="1"/>
  <c r="B134" i="1"/>
  <c r="J165" i="2"/>
  <c r="J163" i="2"/>
  <c r="J111" i="2"/>
  <c r="J54" i="2"/>
  <c r="J30" i="2"/>
</calcChain>
</file>

<file path=xl/sharedStrings.xml><?xml version="1.0" encoding="utf-8"?>
<sst xmlns="http://schemas.openxmlformats.org/spreadsheetml/2006/main" count="1720" uniqueCount="163">
  <si>
    <t>OBJECTID</t>
  </si>
  <si>
    <t>Shape</t>
  </si>
  <si>
    <t>Shape_Length</t>
  </si>
  <si>
    <t>Ulica</t>
  </si>
  <si>
    <t>MAREC</t>
  </si>
  <si>
    <t>AUGUST</t>
  </si>
  <si>
    <t>NOVEMBER</t>
  </si>
  <si>
    <t>Polyline Z</t>
  </si>
  <si>
    <t>Pod Kalvariou</t>
  </si>
  <si>
    <t>Zumberská</t>
  </si>
  <si>
    <t>Kutuzovova</t>
  </si>
  <si>
    <t>Panský chodník</t>
  </si>
  <si>
    <t>Suvorovova</t>
  </si>
  <si>
    <t>Krížna</t>
  </si>
  <si>
    <t>Šteberlova</t>
  </si>
  <si>
    <t>Cajlanská</t>
  </si>
  <si>
    <t>Rázusova</t>
  </si>
  <si>
    <t>Banícka</t>
  </si>
  <si>
    <t>Dr_Štohla</t>
  </si>
  <si>
    <t>Bottova</t>
  </si>
  <si>
    <t>Dr_Bokeša</t>
  </si>
  <si>
    <t>Laca Novomeského</t>
  </si>
  <si>
    <t>Svätoplukova</t>
  </si>
  <si>
    <t>Na Bielenisku</t>
  </si>
  <si>
    <t>Kupeckého</t>
  </si>
  <si>
    <t>Holubyho</t>
  </si>
  <si>
    <t>Jesenského</t>
  </si>
  <si>
    <t>Drevárska</t>
  </si>
  <si>
    <t>Za dráhou</t>
  </si>
  <si>
    <t>Tehelná</t>
  </si>
  <si>
    <t>Moyzesova</t>
  </si>
  <si>
    <t>Mýtna</t>
  </si>
  <si>
    <t>Kollárova</t>
  </si>
  <si>
    <t>Radničné námestie</t>
  </si>
  <si>
    <t>Farská</t>
  </si>
  <si>
    <t>Mladoboleslavská</t>
  </si>
  <si>
    <t>Trnavská</t>
  </si>
  <si>
    <t>M.R. Štefánika</t>
  </si>
  <si>
    <t>Záhradná</t>
  </si>
  <si>
    <t>Meisslova</t>
  </si>
  <si>
    <t>Šancova</t>
  </si>
  <si>
    <t>Sládkovičova</t>
  </si>
  <si>
    <t>Sama Chalupku</t>
  </si>
  <si>
    <t>Pod lipou</t>
  </si>
  <si>
    <t>Slnečná</t>
  </si>
  <si>
    <t>Dobšinského</t>
  </si>
  <si>
    <t>Šenkvická</t>
  </si>
  <si>
    <t>Jilemnického</t>
  </si>
  <si>
    <t>Šafarikova</t>
  </si>
  <si>
    <t>Jiráskova</t>
  </si>
  <si>
    <t>Gogoľova</t>
  </si>
  <si>
    <t>Zámocká</t>
  </si>
  <si>
    <t>gen. Pekníka</t>
  </si>
  <si>
    <t>Muškátova</t>
  </si>
  <si>
    <t>Hroznova</t>
  </si>
  <si>
    <t>Silvánova</t>
  </si>
  <si>
    <t>gen. Svobodu</t>
  </si>
  <si>
    <t>F.P. Drobiševa</t>
  </si>
  <si>
    <t>kap. Jaroša</t>
  </si>
  <si>
    <t>Nálepkova</t>
  </si>
  <si>
    <t>Švermova</t>
  </si>
  <si>
    <t>Markušova</t>
  </si>
  <si>
    <t>Malokarpatská</t>
  </si>
  <si>
    <t>Majakovského</t>
  </si>
  <si>
    <t>Gorkého</t>
  </si>
  <si>
    <t>SNP</t>
  </si>
  <si>
    <t>Kuzmányho</t>
  </si>
  <si>
    <t>Zigmundíkova</t>
  </si>
  <si>
    <t>Kukučínova</t>
  </si>
  <si>
    <t>Hviezdoslavova</t>
  </si>
  <si>
    <t>Mierova</t>
  </si>
  <si>
    <t>Vajanského</t>
  </si>
  <si>
    <t>Fraňa Kráľa</t>
  </si>
  <si>
    <t>Tolstého</t>
  </si>
  <si>
    <t>Puškinova</t>
  </si>
  <si>
    <t>Komenského</t>
  </si>
  <si>
    <t>Saulakova</t>
  </si>
  <si>
    <t>Okružná</t>
  </si>
  <si>
    <t>Hrnčiarska</t>
  </si>
  <si>
    <t>Bernolákova</t>
  </si>
  <si>
    <t>Za hradbami</t>
  </si>
  <si>
    <t>1. mája</t>
  </si>
  <si>
    <t>Obrancov mieru</t>
  </si>
  <si>
    <t>Fándlyho</t>
  </si>
  <si>
    <t>Nerudova</t>
  </si>
  <si>
    <t>Štefana Polkorába</t>
  </si>
  <si>
    <t>Fajgalská cesta</t>
  </si>
  <si>
    <t>Obchodná</t>
  </si>
  <si>
    <t>Cintorínska</t>
  </si>
  <si>
    <t>Družstevná</t>
  </si>
  <si>
    <t>D. Virgoviča</t>
  </si>
  <si>
    <t>Hečkova</t>
  </si>
  <si>
    <t>Štúrova</t>
  </si>
  <si>
    <t>Hurbanova</t>
  </si>
  <si>
    <t>Jána Raka</t>
  </si>
  <si>
    <t>Orešie</t>
  </si>
  <si>
    <t>Matúškova</t>
  </si>
  <si>
    <t>Podkarpatská</t>
  </si>
  <si>
    <t>Vinice</t>
  </si>
  <si>
    <t>Myslenická</t>
  </si>
  <si>
    <t>Nová</t>
  </si>
  <si>
    <t>Železničná</t>
  </si>
  <si>
    <t>Dĺžka (m)</t>
  </si>
  <si>
    <t>FID_kvadranty</t>
  </si>
  <si>
    <t>sektor</t>
  </si>
  <si>
    <t>FID_cesty_cistenie</t>
  </si>
  <si>
    <t xml:space="preserve">spolu v sektoroch </t>
  </si>
  <si>
    <t>spolu mimo sektorov</t>
  </si>
  <si>
    <t>&lt;Null&gt;</t>
  </si>
  <si>
    <t>Bystrická</t>
  </si>
  <si>
    <t>Fajgalska cesta</t>
  </si>
  <si>
    <t>Grobska cesta</t>
  </si>
  <si>
    <t>Kamenice</t>
  </si>
  <si>
    <t>Leitne</t>
  </si>
  <si>
    <t>Lesnícka</t>
  </si>
  <si>
    <t>Nezábudkova</t>
  </si>
  <si>
    <t>Podhorská</t>
  </si>
  <si>
    <t>Potočná</t>
  </si>
  <si>
    <t>Púpavova</t>
  </si>
  <si>
    <t>Rozálka</t>
  </si>
  <si>
    <t>Ružova</t>
  </si>
  <si>
    <t>Slnečné údolie</t>
  </si>
  <si>
    <t>Vincúrska</t>
  </si>
  <si>
    <t>Za koníčkom</t>
  </si>
  <si>
    <t>Za panskou záhradou</t>
  </si>
  <si>
    <t>Záhumenice</t>
  </si>
  <si>
    <r>
      <t xml:space="preserve">1 </t>
    </r>
    <r>
      <rPr>
        <sz val="8.5"/>
        <rFont val="Arial"/>
        <charset val="238"/>
      </rPr>
      <t>.mája</t>
    </r>
  </si>
  <si>
    <t>Dr.Bokesa</t>
  </si>
  <si>
    <t>Dr. Stohla</t>
  </si>
  <si>
    <t>F.P.Drobiševa</t>
  </si>
  <si>
    <t>Fárska</t>
  </si>
  <si>
    <t>gen.Peknika</t>
  </si>
  <si>
    <t>gen.Svobodu</t>
  </si>
  <si>
    <t>Hollého</t>
  </si>
  <si>
    <t>Hroznová</t>
  </si>
  <si>
    <t>kpt.Jaroša</t>
  </si>
  <si>
    <t>L.Novomeského</t>
  </si>
  <si>
    <t>M. R. Štefánika</t>
  </si>
  <si>
    <t>Mierová</t>
  </si>
  <si>
    <t>Na bielenisku</t>
  </si>
  <si>
    <t>Pod Kalváriou</t>
  </si>
  <si>
    <t>Radničné nám.</t>
  </si>
  <si>
    <t>Rulandská</t>
  </si>
  <si>
    <t>Sama Chalúpku</t>
  </si>
  <si>
    <t>Saulaková</t>
  </si>
  <si>
    <t>Silvánová</t>
  </si>
  <si>
    <t>Šafárikova</t>
  </si>
  <si>
    <t>Šancová</t>
  </si>
  <si>
    <t>Šenkvická cesta</t>
  </si>
  <si>
    <t>Št.Polkorába</t>
  </si>
  <si>
    <t>Cesta do Sln. údolia</t>
  </si>
  <si>
    <t>D.Virgoviča</t>
  </si>
  <si>
    <t>Grobská cesta</t>
  </si>
  <si>
    <t>Myslenická stará</t>
  </si>
  <si>
    <t>Nezábudková</t>
  </si>
  <si>
    <t>Púpavová</t>
  </si>
  <si>
    <t>Ružová</t>
  </si>
  <si>
    <t>Slnečné údolie II</t>
  </si>
  <si>
    <t>Názov ulice</t>
  </si>
  <si>
    <t>Dr_Bokesa</t>
  </si>
  <si>
    <t>Dĺžka celkovo (m)</t>
  </si>
  <si>
    <t>Dĺžka zaokrúhlena, po úsekoch (m)</t>
  </si>
  <si>
    <t>Príloha č. 2 Zoznam komunikácií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</si>
</sst>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.5"/>
      <name val="Arial"/>
      <charset val="238"/>
    </font>
    <font>
      <sz val="8.5"/>
      <name val="Arial"/>
    </font>
    <font>
      <sz val="10"/>
      <name val="Arial"/>
    </font>
    <font>
      <sz val="8.5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4" fontId="1" fillId="0" borderId="0" xfId="0" applyNumberFormat="1" applyFont="1"/>
    <xf numFmtId="4" fontId="1" fillId="2" borderId="0" xfId="0" applyNumberFormat="1" applyFont="1" applyFill="1"/>
    <xf numFmtId="0" fontId="2" fillId="0" borderId="1" xfId="0" applyNumberFormat="1" applyFont="1" applyFill="1" applyBorder="1" applyAlignment="1" applyProtection="1">
      <alignment horizontal="left" vertical="top"/>
    </xf>
    <xf numFmtId="1" fontId="3" fillId="0" borderId="1" xfId="0" applyNumberFormat="1" applyFont="1" applyFill="1" applyBorder="1" applyAlignment="1" applyProtection="1">
      <alignment horizontal="right" vertical="top"/>
    </xf>
    <xf numFmtId="1" fontId="3" fillId="0" borderId="1" xfId="0" applyNumberFormat="1" applyFont="1" applyFill="1" applyBorder="1" applyAlignment="1" applyProtection="1">
      <alignment horizontal="right"/>
    </xf>
    <xf numFmtId="0" fontId="2" fillId="0" borderId="1" xfId="0" applyNumberFormat="1" applyFont="1" applyFill="1" applyBorder="1" applyAlignment="1" applyProtection="1">
      <alignment horizontal="left"/>
    </xf>
    <xf numFmtId="0" fontId="2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left" vertical="top"/>
    </xf>
    <xf numFmtId="1" fontId="2" fillId="0" borderId="1" xfId="0" applyNumberFormat="1" applyFont="1" applyFill="1" applyBorder="1" applyAlignment="1" applyProtection="1">
      <alignment horizontal="right"/>
    </xf>
    <xf numFmtId="1" fontId="2" fillId="0" borderId="1" xfId="0" applyNumberFormat="1" applyFont="1" applyFill="1" applyBorder="1" applyAlignment="1" applyProtection="1">
      <alignment horizontal="right" vertical="top"/>
    </xf>
    <xf numFmtId="0" fontId="5" fillId="0" borderId="1" xfId="0" applyNumberFormat="1" applyFont="1" applyFill="1" applyBorder="1" applyAlignment="1" applyProtection="1">
      <alignment horizontal="left" vertical="top"/>
    </xf>
    <xf numFmtId="0" fontId="5" fillId="0" borderId="1" xfId="0" applyNumberFormat="1" applyFont="1" applyFill="1" applyBorder="1" applyAlignment="1" applyProtection="1">
      <alignment horizontal="right" vertical="top"/>
    </xf>
    <xf numFmtId="1" fontId="3" fillId="0" borderId="1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left" vertical="top"/>
    </xf>
    <xf numFmtId="0" fontId="0" fillId="0" borderId="1" xfId="0" applyBorder="1"/>
    <xf numFmtId="1" fontId="3" fillId="0" borderId="0" xfId="0" applyNumberFormat="1" applyFont="1" applyFill="1" applyBorder="1" applyAlignment="1" applyProtection="1">
      <alignment horizontal="right" vertical="top"/>
    </xf>
    <xf numFmtId="164" fontId="0" fillId="0" borderId="0" xfId="0" applyNumberFormat="1"/>
    <xf numFmtId="2" fontId="0" fillId="0" borderId="0" xfId="0" applyNumberFormat="1"/>
    <xf numFmtId="1" fontId="0" fillId="0" borderId="0" xfId="0" applyNumberFormat="1"/>
    <xf numFmtId="2" fontId="6" fillId="2" borderId="0" xfId="0" applyNumberFormat="1" applyFont="1" applyFill="1"/>
    <xf numFmtId="0" fontId="7" fillId="0" borderId="0" xfId="0" applyFont="1" applyFill="1" applyAlignment="1"/>
    <xf numFmtId="2" fontId="0" fillId="3" borderId="1" xfId="0" applyNumberFormat="1" applyFill="1" applyBorder="1"/>
    <xf numFmtId="2" fontId="1" fillId="3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2" fontId="1" fillId="3" borderId="2" xfId="0" applyNumberFormat="1" applyFont="1" applyFill="1" applyBorder="1" applyAlignment="1">
      <alignment horizontal="right" vertical="center"/>
    </xf>
    <xf numFmtId="2" fontId="1" fillId="3" borderId="4" xfId="0" applyNumberFormat="1" applyFont="1" applyFill="1" applyBorder="1" applyAlignment="1">
      <alignment horizontal="right" vertical="center"/>
    </xf>
    <xf numFmtId="2" fontId="1" fillId="3" borderId="3" xfId="0" applyNumberFormat="1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BF5C4-8133-499E-821E-58E05322AA14}">
  <dimension ref="A1:D168"/>
  <sheetViews>
    <sheetView tabSelected="1" topLeftCell="A157" workbookViewId="0">
      <selection activeCell="A3" sqref="A3:C3"/>
    </sheetView>
  </sheetViews>
  <sheetFormatPr defaultRowHeight="14.4" x14ac:dyDescent="0.3"/>
  <cols>
    <col min="1" max="1" width="17.6640625" customWidth="1"/>
    <col min="2" max="2" width="16.6640625" bestFit="1" customWidth="1"/>
    <col min="3" max="3" width="23.33203125" customWidth="1"/>
  </cols>
  <sheetData>
    <row r="1" spans="1:4" x14ac:dyDescent="0.3">
      <c r="A1" t="s">
        <v>162</v>
      </c>
    </row>
    <row r="2" spans="1:4" ht="21" x14ac:dyDescent="0.4">
      <c r="A2" s="30"/>
      <c r="B2" s="30"/>
      <c r="C2" s="30"/>
      <c r="D2" s="22"/>
    </row>
    <row r="3" spans="1:4" ht="28.8" x14ac:dyDescent="0.3">
      <c r="A3" s="25" t="s">
        <v>161</v>
      </c>
      <c r="B3" s="26" t="s">
        <v>160</v>
      </c>
      <c r="C3" s="26" t="s">
        <v>158</v>
      </c>
    </row>
    <row r="4" spans="1:4" x14ac:dyDescent="0.3">
      <c r="A4" s="23">
        <v>568</v>
      </c>
      <c r="B4" s="27">
        <f>A4+A5</f>
        <v>788</v>
      </c>
      <c r="C4" s="16" t="s">
        <v>81</v>
      </c>
    </row>
    <row r="5" spans="1:4" x14ac:dyDescent="0.3">
      <c r="A5" s="23">
        <v>220</v>
      </c>
      <c r="B5" s="29"/>
      <c r="C5" s="16" t="s">
        <v>81</v>
      </c>
    </row>
    <row r="6" spans="1:4" x14ac:dyDescent="0.3">
      <c r="A6" s="23">
        <v>672</v>
      </c>
      <c r="B6" s="24">
        <v>672</v>
      </c>
      <c r="C6" s="16" t="s">
        <v>17</v>
      </c>
    </row>
    <row r="7" spans="1:4" x14ac:dyDescent="0.3">
      <c r="A7" s="23">
        <v>816</v>
      </c>
      <c r="B7" s="24">
        <v>816</v>
      </c>
      <c r="C7" s="16" t="s">
        <v>79</v>
      </c>
    </row>
    <row r="8" spans="1:4" x14ac:dyDescent="0.3">
      <c r="A8" s="23">
        <v>268</v>
      </c>
      <c r="B8" s="24">
        <v>268</v>
      </c>
      <c r="C8" s="16" t="s">
        <v>19</v>
      </c>
    </row>
    <row r="9" spans="1:4" x14ac:dyDescent="0.3">
      <c r="A9" s="23">
        <v>375</v>
      </c>
      <c r="B9" s="27">
        <f>A9+A10</f>
        <v>470</v>
      </c>
      <c r="C9" s="16" t="s">
        <v>109</v>
      </c>
    </row>
    <row r="10" spans="1:4" x14ac:dyDescent="0.3">
      <c r="A10" s="23">
        <v>95</v>
      </c>
      <c r="B10" s="29"/>
      <c r="C10" s="16" t="s">
        <v>109</v>
      </c>
    </row>
    <row r="11" spans="1:4" x14ac:dyDescent="0.3">
      <c r="A11" s="23">
        <v>1897</v>
      </c>
      <c r="B11" s="27">
        <f>A11+A12</f>
        <v>2039</v>
      </c>
      <c r="C11" s="16" t="s">
        <v>15</v>
      </c>
    </row>
    <row r="12" spans="1:4" x14ac:dyDescent="0.3">
      <c r="A12" s="23">
        <v>142</v>
      </c>
      <c r="B12" s="29"/>
      <c r="C12" s="16" t="s">
        <v>15</v>
      </c>
    </row>
    <row r="13" spans="1:4" x14ac:dyDescent="0.3">
      <c r="A13" s="23">
        <v>432</v>
      </c>
      <c r="B13" s="27">
        <f>A13+A14</f>
        <v>585</v>
      </c>
      <c r="C13" s="16" t="s">
        <v>88</v>
      </c>
    </row>
    <row r="14" spans="1:4" x14ac:dyDescent="0.3">
      <c r="A14" s="23">
        <v>153</v>
      </c>
      <c r="B14" s="29"/>
      <c r="C14" s="16" t="s">
        <v>88</v>
      </c>
    </row>
    <row r="15" spans="1:4" x14ac:dyDescent="0.3">
      <c r="A15" s="23">
        <v>207</v>
      </c>
      <c r="B15" s="24">
        <v>207</v>
      </c>
      <c r="C15" s="16" t="s">
        <v>90</v>
      </c>
    </row>
    <row r="16" spans="1:4" x14ac:dyDescent="0.3">
      <c r="A16" s="23">
        <v>445</v>
      </c>
      <c r="B16" s="24">
        <v>445</v>
      </c>
      <c r="C16" s="16" t="s">
        <v>45</v>
      </c>
    </row>
    <row r="17" spans="1:3" x14ac:dyDescent="0.3">
      <c r="A17" s="23">
        <v>320</v>
      </c>
      <c r="B17" s="27">
        <f>A17+A18</f>
        <v>560</v>
      </c>
      <c r="C17" s="16" t="s">
        <v>159</v>
      </c>
    </row>
    <row r="18" spans="1:3" x14ac:dyDescent="0.3">
      <c r="A18" s="23">
        <v>240</v>
      </c>
      <c r="B18" s="29"/>
      <c r="C18" s="16" t="s">
        <v>159</v>
      </c>
    </row>
    <row r="19" spans="1:3" x14ac:dyDescent="0.3">
      <c r="A19" s="23">
        <v>168</v>
      </c>
      <c r="B19" s="24">
        <v>168</v>
      </c>
      <c r="C19" s="16" t="s">
        <v>18</v>
      </c>
    </row>
    <row r="20" spans="1:3" x14ac:dyDescent="0.3">
      <c r="A20" s="23">
        <v>368</v>
      </c>
      <c r="B20" s="24">
        <v>368</v>
      </c>
      <c r="C20" s="16" t="s">
        <v>27</v>
      </c>
    </row>
    <row r="21" spans="1:3" x14ac:dyDescent="0.3">
      <c r="A21" s="23">
        <v>335</v>
      </c>
      <c r="B21" s="24">
        <v>335</v>
      </c>
      <c r="C21" s="16" t="s">
        <v>89</v>
      </c>
    </row>
    <row r="22" spans="1:3" x14ac:dyDescent="0.3">
      <c r="A22" s="23">
        <v>338</v>
      </c>
      <c r="B22" s="24">
        <v>338</v>
      </c>
      <c r="C22" s="16" t="s">
        <v>57</v>
      </c>
    </row>
    <row r="23" spans="1:3" x14ac:dyDescent="0.3">
      <c r="A23" s="23">
        <v>87</v>
      </c>
      <c r="B23" s="27">
        <f>A23+A24</f>
        <v>1933</v>
      </c>
      <c r="C23" s="16" t="s">
        <v>110</v>
      </c>
    </row>
    <row r="24" spans="1:3" x14ac:dyDescent="0.3">
      <c r="A24" s="23">
        <v>1846</v>
      </c>
      <c r="B24" s="29"/>
      <c r="C24" s="16" t="s">
        <v>86</v>
      </c>
    </row>
    <row r="25" spans="1:3" x14ac:dyDescent="0.3">
      <c r="A25" s="23">
        <v>174</v>
      </c>
      <c r="B25" s="27">
        <f>A25+A26</f>
        <v>549</v>
      </c>
      <c r="C25" s="16" t="s">
        <v>83</v>
      </c>
    </row>
    <row r="26" spans="1:3" x14ac:dyDescent="0.3">
      <c r="A26" s="23">
        <v>375</v>
      </c>
      <c r="B26" s="29"/>
      <c r="C26" s="16" t="s">
        <v>83</v>
      </c>
    </row>
    <row r="27" spans="1:3" x14ac:dyDescent="0.3">
      <c r="A27" s="23">
        <v>109</v>
      </c>
      <c r="B27" s="24">
        <v>109</v>
      </c>
      <c r="C27" s="16" t="s">
        <v>34</v>
      </c>
    </row>
    <row r="28" spans="1:3" x14ac:dyDescent="0.3">
      <c r="A28" s="23">
        <v>614</v>
      </c>
      <c r="B28" s="24">
        <v>614</v>
      </c>
      <c r="C28" s="16" t="s">
        <v>72</v>
      </c>
    </row>
    <row r="29" spans="1:3" x14ac:dyDescent="0.3">
      <c r="A29" s="23">
        <v>333</v>
      </c>
      <c r="B29" s="24">
        <v>333</v>
      </c>
      <c r="C29" s="16" t="s">
        <v>52</v>
      </c>
    </row>
    <row r="30" spans="1:3" x14ac:dyDescent="0.3">
      <c r="A30" s="23">
        <v>406</v>
      </c>
      <c r="B30" s="24">
        <v>406</v>
      </c>
      <c r="C30" s="16" t="s">
        <v>56</v>
      </c>
    </row>
    <row r="31" spans="1:3" x14ac:dyDescent="0.3">
      <c r="A31" s="23">
        <v>208</v>
      </c>
      <c r="B31" s="24">
        <v>208</v>
      </c>
      <c r="C31" s="16" t="s">
        <v>50</v>
      </c>
    </row>
    <row r="32" spans="1:3" x14ac:dyDescent="0.3">
      <c r="A32" s="23">
        <v>186</v>
      </c>
      <c r="B32" s="24">
        <v>186</v>
      </c>
      <c r="C32" s="16" t="s">
        <v>64</v>
      </c>
    </row>
    <row r="33" spans="1:3" x14ac:dyDescent="0.3">
      <c r="A33" s="23">
        <v>162</v>
      </c>
      <c r="B33" s="24">
        <v>162</v>
      </c>
      <c r="C33" s="16" t="s">
        <v>111</v>
      </c>
    </row>
    <row r="34" spans="1:3" x14ac:dyDescent="0.3">
      <c r="A34" s="23">
        <v>111</v>
      </c>
      <c r="B34" s="24">
        <v>111</v>
      </c>
      <c r="C34" s="16" t="s">
        <v>91</v>
      </c>
    </row>
    <row r="35" spans="1:3" x14ac:dyDescent="0.3">
      <c r="A35" s="23">
        <v>963</v>
      </c>
      <c r="B35" s="24">
        <v>963</v>
      </c>
      <c r="C35" s="16" t="s">
        <v>25</v>
      </c>
    </row>
    <row r="36" spans="1:3" x14ac:dyDescent="0.3">
      <c r="A36" s="23">
        <v>853</v>
      </c>
      <c r="B36" s="24">
        <v>853</v>
      </c>
      <c r="C36" s="16" t="s">
        <v>78</v>
      </c>
    </row>
    <row r="37" spans="1:3" x14ac:dyDescent="0.3">
      <c r="A37" s="23">
        <v>112</v>
      </c>
      <c r="B37" s="24">
        <v>112</v>
      </c>
      <c r="C37" s="16" t="s">
        <v>54</v>
      </c>
    </row>
    <row r="38" spans="1:3" x14ac:dyDescent="0.3">
      <c r="A38" s="23">
        <v>311</v>
      </c>
      <c r="B38" s="24">
        <v>311</v>
      </c>
      <c r="C38" s="16" t="s">
        <v>93</v>
      </c>
    </row>
    <row r="39" spans="1:3" x14ac:dyDescent="0.3">
      <c r="A39" s="23">
        <v>226</v>
      </c>
      <c r="B39" s="27">
        <f>A39+A40</f>
        <v>559</v>
      </c>
      <c r="C39" s="16" t="s">
        <v>69</v>
      </c>
    </row>
    <row r="40" spans="1:3" x14ac:dyDescent="0.3">
      <c r="A40" s="23">
        <v>333</v>
      </c>
      <c r="B40" s="29"/>
      <c r="C40" s="16" t="s">
        <v>69</v>
      </c>
    </row>
    <row r="41" spans="1:3" x14ac:dyDescent="0.3">
      <c r="A41" s="23">
        <v>316</v>
      </c>
      <c r="B41" s="24">
        <v>316</v>
      </c>
      <c r="C41" s="16" t="s">
        <v>94</v>
      </c>
    </row>
    <row r="42" spans="1:3" x14ac:dyDescent="0.3">
      <c r="A42" s="23">
        <v>162</v>
      </c>
      <c r="B42" s="27">
        <f>A42+A43</f>
        <v>282</v>
      </c>
      <c r="C42" s="16" t="s">
        <v>26</v>
      </c>
    </row>
    <row r="43" spans="1:3" x14ac:dyDescent="0.3">
      <c r="A43" s="23">
        <v>120</v>
      </c>
      <c r="B43" s="29"/>
      <c r="C43" s="16" t="s">
        <v>26</v>
      </c>
    </row>
    <row r="44" spans="1:3" x14ac:dyDescent="0.3">
      <c r="A44" s="23">
        <v>351</v>
      </c>
      <c r="B44" s="24">
        <v>351</v>
      </c>
      <c r="C44" s="16" t="s">
        <v>47</v>
      </c>
    </row>
    <row r="45" spans="1:3" x14ac:dyDescent="0.3">
      <c r="A45" s="23">
        <v>102</v>
      </c>
      <c r="B45" s="24">
        <v>102</v>
      </c>
      <c r="C45" s="16" t="s">
        <v>49</v>
      </c>
    </row>
    <row r="46" spans="1:3" x14ac:dyDescent="0.3">
      <c r="A46" s="23">
        <v>347</v>
      </c>
      <c r="B46" s="27">
        <f>A46+A47</f>
        <v>425</v>
      </c>
      <c r="C46" s="16" t="s">
        <v>112</v>
      </c>
    </row>
    <row r="47" spans="1:3" x14ac:dyDescent="0.3">
      <c r="A47" s="23">
        <v>78</v>
      </c>
      <c r="B47" s="29"/>
      <c r="C47" s="16" t="s">
        <v>112</v>
      </c>
    </row>
    <row r="48" spans="1:3" x14ac:dyDescent="0.3">
      <c r="A48" s="23">
        <v>192</v>
      </c>
      <c r="B48" s="27">
        <f>A48+A49</f>
        <v>243</v>
      </c>
      <c r="C48" s="16" t="s">
        <v>58</v>
      </c>
    </row>
    <row r="49" spans="1:3" x14ac:dyDescent="0.3">
      <c r="A49" s="23">
        <v>51</v>
      </c>
      <c r="B49" s="29"/>
      <c r="C49" s="16" t="s">
        <v>58</v>
      </c>
    </row>
    <row r="50" spans="1:3" x14ac:dyDescent="0.3">
      <c r="A50" s="23">
        <v>233</v>
      </c>
      <c r="B50" s="24">
        <v>233</v>
      </c>
      <c r="C50" s="16" t="s">
        <v>32</v>
      </c>
    </row>
    <row r="51" spans="1:3" x14ac:dyDescent="0.3">
      <c r="A51" s="23">
        <v>848</v>
      </c>
      <c r="B51" s="24">
        <v>848</v>
      </c>
      <c r="C51" s="16" t="s">
        <v>75</v>
      </c>
    </row>
    <row r="52" spans="1:3" x14ac:dyDescent="0.3">
      <c r="A52" s="23">
        <v>351</v>
      </c>
      <c r="B52" s="24">
        <v>351</v>
      </c>
      <c r="C52" s="16" t="s">
        <v>13</v>
      </c>
    </row>
    <row r="53" spans="1:3" x14ac:dyDescent="0.3">
      <c r="A53" s="23">
        <v>257</v>
      </c>
      <c r="B53" s="24">
        <v>257</v>
      </c>
      <c r="C53" s="16" t="s">
        <v>68</v>
      </c>
    </row>
    <row r="54" spans="1:3" x14ac:dyDescent="0.3">
      <c r="A54" s="23">
        <v>610</v>
      </c>
      <c r="B54" s="24">
        <v>610</v>
      </c>
      <c r="C54" s="16" t="s">
        <v>24</v>
      </c>
    </row>
    <row r="55" spans="1:3" x14ac:dyDescent="0.3">
      <c r="A55" s="23">
        <v>505</v>
      </c>
      <c r="B55" s="24">
        <v>505</v>
      </c>
      <c r="C55" s="16" t="s">
        <v>10</v>
      </c>
    </row>
    <row r="56" spans="1:3" x14ac:dyDescent="0.3">
      <c r="A56" s="23">
        <v>320</v>
      </c>
      <c r="B56" s="24">
        <v>320</v>
      </c>
      <c r="C56" s="16" t="s">
        <v>66</v>
      </c>
    </row>
    <row r="57" spans="1:3" x14ac:dyDescent="0.3">
      <c r="A57" s="23">
        <v>417</v>
      </c>
      <c r="B57" s="27">
        <f>A57+A58+A59+A60+A61</f>
        <v>1077</v>
      </c>
      <c r="C57" s="16" t="s">
        <v>21</v>
      </c>
    </row>
    <row r="58" spans="1:3" x14ac:dyDescent="0.3">
      <c r="A58" s="23">
        <v>218</v>
      </c>
      <c r="B58" s="28"/>
      <c r="C58" s="16" t="s">
        <v>21</v>
      </c>
    </row>
    <row r="59" spans="1:3" x14ac:dyDescent="0.3">
      <c r="A59" s="23">
        <v>189</v>
      </c>
      <c r="B59" s="28"/>
      <c r="C59" s="16" t="s">
        <v>21</v>
      </c>
    </row>
    <row r="60" spans="1:3" x14ac:dyDescent="0.3">
      <c r="A60" s="23">
        <v>136</v>
      </c>
      <c r="B60" s="28"/>
      <c r="C60" s="16" t="s">
        <v>21</v>
      </c>
    </row>
    <row r="61" spans="1:3" x14ac:dyDescent="0.3">
      <c r="A61" s="23">
        <v>117</v>
      </c>
      <c r="B61" s="29"/>
      <c r="C61" s="16" t="s">
        <v>21</v>
      </c>
    </row>
    <row r="62" spans="1:3" x14ac:dyDescent="0.3">
      <c r="A62" s="23">
        <v>367</v>
      </c>
      <c r="B62" s="24">
        <v>367</v>
      </c>
      <c r="C62" s="16" t="s">
        <v>113</v>
      </c>
    </row>
    <row r="63" spans="1:3" x14ac:dyDescent="0.3">
      <c r="A63" s="23">
        <v>149</v>
      </c>
      <c r="B63" s="24">
        <v>149</v>
      </c>
      <c r="C63" s="16" t="s">
        <v>114</v>
      </c>
    </row>
    <row r="64" spans="1:3" x14ac:dyDescent="0.3">
      <c r="A64" s="23">
        <v>272</v>
      </c>
      <c r="B64" s="27">
        <f>A64+A65</f>
        <v>395</v>
      </c>
      <c r="C64" s="16" t="s">
        <v>37</v>
      </c>
    </row>
    <row r="65" spans="1:3" x14ac:dyDescent="0.3">
      <c r="A65" s="23">
        <v>123</v>
      </c>
      <c r="B65" s="29"/>
      <c r="C65" s="16" t="s">
        <v>37</v>
      </c>
    </row>
    <row r="66" spans="1:3" x14ac:dyDescent="0.3">
      <c r="A66" s="23">
        <v>576</v>
      </c>
      <c r="B66" s="27">
        <f>A66+A67</f>
        <v>633</v>
      </c>
      <c r="C66" s="16" t="s">
        <v>63</v>
      </c>
    </row>
    <row r="67" spans="1:3" x14ac:dyDescent="0.3">
      <c r="A67" s="23">
        <v>57</v>
      </c>
      <c r="B67" s="29"/>
      <c r="C67" s="16" t="s">
        <v>63</v>
      </c>
    </row>
    <row r="68" spans="1:3" x14ac:dyDescent="0.3">
      <c r="A68" s="23">
        <v>482</v>
      </c>
      <c r="B68" s="24">
        <v>482</v>
      </c>
      <c r="C68" s="16" t="s">
        <v>62</v>
      </c>
    </row>
    <row r="69" spans="1:3" x14ac:dyDescent="0.3">
      <c r="A69" s="23">
        <v>187</v>
      </c>
      <c r="B69" s="24">
        <v>187</v>
      </c>
      <c r="C69" s="16" t="s">
        <v>61</v>
      </c>
    </row>
    <row r="70" spans="1:3" x14ac:dyDescent="0.3">
      <c r="A70" s="23">
        <v>187</v>
      </c>
      <c r="B70" s="24">
        <v>187</v>
      </c>
      <c r="C70" s="16" t="s">
        <v>96</v>
      </c>
    </row>
    <row r="71" spans="1:3" x14ac:dyDescent="0.3">
      <c r="A71" s="23">
        <v>242</v>
      </c>
      <c r="B71" s="24">
        <v>242</v>
      </c>
      <c r="C71" s="16" t="s">
        <v>39</v>
      </c>
    </row>
    <row r="72" spans="1:3" x14ac:dyDescent="0.3">
      <c r="A72" s="23">
        <v>252</v>
      </c>
      <c r="B72" s="24">
        <v>252</v>
      </c>
      <c r="C72" s="16" t="s">
        <v>70</v>
      </c>
    </row>
    <row r="73" spans="1:3" x14ac:dyDescent="0.3">
      <c r="A73" s="23">
        <v>220</v>
      </c>
      <c r="B73" s="27">
        <f>A73+A74+A75</f>
        <v>571</v>
      </c>
      <c r="C73" s="16" t="s">
        <v>35</v>
      </c>
    </row>
    <row r="74" spans="1:3" x14ac:dyDescent="0.3">
      <c r="A74" s="23">
        <v>158</v>
      </c>
      <c r="B74" s="28"/>
      <c r="C74" s="16" t="s">
        <v>35</v>
      </c>
    </row>
    <row r="75" spans="1:3" x14ac:dyDescent="0.3">
      <c r="A75" s="23">
        <v>193</v>
      </c>
      <c r="B75" s="29"/>
      <c r="C75" s="16" t="s">
        <v>35</v>
      </c>
    </row>
    <row r="76" spans="1:3" x14ac:dyDescent="0.3">
      <c r="A76" s="23">
        <v>252</v>
      </c>
      <c r="B76" s="24">
        <v>252</v>
      </c>
      <c r="C76" s="16" t="s">
        <v>30</v>
      </c>
    </row>
    <row r="77" spans="1:3" x14ac:dyDescent="0.3">
      <c r="A77" s="23">
        <v>497</v>
      </c>
      <c r="B77" s="24">
        <v>497</v>
      </c>
      <c r="C77" s="16" t="s">
        <v>53</v>
      </c>
    </row>
    <row r="78" spans="1:3" x14ac:dyDescent="0.3">
      <c r="A78" s="23">
        <v>358</v>
      </c>
      <c r="B78" s="24">
        <v>358</v>
      </c>
      <c r="C78" s="16" t="s">
        <v>99</v>
      </c>
    </row>
    <row r="79" spans="1:3" x14ac:dyDescent="0.3">
      <c r="A79" s="23">
        <v>172</v>
      </c>
      <c r="B79" s="27">
        <f>A79+A80</f>
        <v>476</v>
      </c>
      <c r="C79" s="16" t="s">
        <v>31</v>
      </c>
    </row>
    <row r="80" spans="1:3" x14ac:dyDescent="0.3">
      <c r="A80" s="23">
        <v>304</v>
      </c>
      <c r="B80" s="29"/>
      <c r="C80" s="16" t="s">
        <v>31</v>
      </c>
    </row>
    <row r="81" spans="1:3" x14ac:dyDescent="0.3">
      <c r="A81" s="23">
        <v>263</v>
      </c>
      <c r="B81" s="27">
        <f>A81+A82+A83+A84</f>
        <v>769</v>
      </c>
      <c r="C81" s="16" t="s">
        <v>23</v>
      </c>
    </row>
    <row r="82" spans="1:3" x14ac:dyDescent="0.3">
      <c r="A82" s="23">
        <v>75</v>
      </c>
      <c r="B82" s="28"/>
      <c r="C82" s="16" t="s">
        <v>23</v>
      </c>
    </row>
    <row r="83" spans="1:3" x14ac:dyDescent="0.3">
      <c r="A83" s="23">
        <v>111</v>
      </c>
      <c r="B83" s="28"/>
      <c r="C83" s="16" t="s">
        <v>23</v>
      </c>
    </row>
    <row r="84" spans="1:3" x14ac:dyDescent="0.3">
      <c r="A84" s="23">
        <v>320</v>
      </c>
      <c r="B84" s="29"/>
      <c r="C84" s="16" t="s">
        <v>23</v>
      </c>
    </row>
    <row r="85" spans="1:3" x14ac:dyDescent="0.3">
      <c r="A85" s="23">
        <v>273</v>
      </c>
      <c r="B85" s="24">
        <v>273</v>
      </c>
      <c r="C85" s="16" t="s">
        <v>59</v>
      </c>
    </row>
    <row r="86" spans="1:3" x14ac:dyDescent="0.3">
      <c r="A86" s="23">
        <v>266</v>
      </c>
      <c r="B86" s="24">
        <v>266</v>
      </c>
      <c r="C86" s="16" t="s">
        <v>84</v>
      </c>
    </row>
    <row r="87" spans="1:3" x14ac:dyDescent="0.3">
      <c r="A87" s="23">
        <v>57</v>
      </c>
      <c r="B87" s="24">
        <v>57</v>
      </c>
      <c r="C87" s="16" t="s">
        <v>115</v>
      </c>
    </row>
    <row r="88" spans="1:3" x14ac:dyDescent="0.3">
      <c r="A88" s="23">
        <v>515</v>
      </c>
      <c r="B88" s="27">
        <f>A88+A89</f>
        <v>639</v>
      </c>
      <c r="C88" s="16" t="s">
        <v>100</v>
      </c>
    </row>
    <row r="89" spans="1:3" x14ac:dyDescent="0.3">
      <c r="A89" s="23">
        <v>124</v>
      </c>
      <c r="B89" s="29"/>
      <c r="C89" s="16" t="s">
        <v>100</v>
      </c>
    </row>
    <row r="90" spans="1:3" x14ac:dyDescent="0.3">
      <c r="A90" s="23">
        <v>146</v>
      </c>
      <c r="B90" s="27">
        <f>A90+A91</f>
        <v>650</v>
      </c>
      <c r="C90" s="16" t="s">
        <v>87</v>
      </c>
    </row>
    <row r="91" spans="1:3" x14ac:dyDescent="0.3">
      <c r="A91" s="23">
        <v>504</v>
      </c>
      <c r="B91" s="29"/>
      <c r="C91" s="16" t="s">
        <v>87</v>
      </c>
    </row>
    <row r="92" spans="1:3" x14ac:dyDescent="0.3">
      <c r="A92" s="23">
        <v>312</v>
      </c>
      <c r="B92" s="27">
        <f>A92+A93</f>
        <v>870</v>
      </c>
      <c r="C92" s="16" t="s">
        <v>82</v>
      </c>
    </row>
    <row r="93" spans="1:3" x14ac:dyDescent="0.3">
      <c r="A93" s="23">
        <v>558</v>
      </c>
      <c r="B93" s="29"/>
      <c r="C93" s="16" t="s">
        <v>82</v>
      </c>
    </row>
    <row r="94" spans="1:3" x14ac:dyDescent="0.3">
      <c r="A94" s="23">
        <v>1017</v>
      </c>
      <c r="B94" s="24">
        <v>1017</v>
      </c>
      <c r="C94" s="16" t="s">
        <v>77</v>
      </c>
    </row>
    <row r="95" spans="1:3" x14ac:dyDescent="0.3">
      <c r="A95" s="23">
        <v>402</v>
      </c>
      <c r="B95" s="24">
        <v>402</v>
      </c>
      <c r="C95" s="16" t="s">
        <v>95</v>
      </c>
    </row>
    <row r="96" spans="1:3" x14ac:dyDescent="0.3">
      <c r="A96" s="23">
        <v>1240</v>
      </c>
      <c r="B96" s="24">
        <v>1240</v>
      </c>
      <c r="C96" s="16" t="s">
        <v>11</v>
      </c>
    </row>
    <row r="97" spans="1:3" x14ac:dyDescent="0.3">
      <c r="A97" s="23">
        <v>1871</v>
      </c>
      <c r="B97" s="24">
        <v>1871</v>
      </c>
      <c r="C97" s="16" t="s">
        <v>8</v>
      </c>
    </row>
    <row r="98" spans="1:3" x14ac:dyDescent="0.3">
      <c r="A98" s="23">
        <v>203</v>
      </c>
      <c r="B98" s="24">
        <v>203</v>
      </c>
      <c r="C98" s="16" t="s">
        <v>43</v>
      </c>
    </row>
    <row r="99" spans="1:3" x14ac:dyDescent="0.3">
      <c r="A99" s="23">
        <v>90</v>
      </c>
      <c r="B99" s="27">
        <f>A99+A100+A101+A102</f>
        <v>349</v>
      </c>
      <c r="C99" s="16" t="s">
        <v>116</v>
      </c>
    </row>
    <row r="100" spans="1:3" x14ac:dyDescent="0.3">
      <c r="A100" s="23">
        <v>99</v>
      </c>
      <c r="B100" s="28"/>
      <c r="C100" s="16" t="s">
        <v>116</v>
      </c>
    </row>
    <row r="101" spans="1:3" x14ac:dyDescent="0.3">
      <c r="A101" s="23">
        <v>79</v>
      </c>
      <c r="B101" s="28"/>
      <c r="C101" s="16" t="s">
        <v>116</v>
      </c>
    </row>
    <row r="102" spans="1:3" x14ac:dyDescent="0.3">
      <c r="A102" s="23">
        <v>81</v>
      </c>
      <c r="B102" s="29"/>
      <c r="C102" s="16" t="s">
        <v>116</v>
      </c>
    </row>
    <row r="103" spans="1:3" x14ac:dyDescent="0.3">
      <c r="A103" s="23">
        <v>193</v>
      </c>
      <c r="B103" s="24">
        <v>193</v>
      </c>
      <c r="C103" s="16" t="s">
        <v>97</v>
      </c>
    </row>
    <row r="104" spans="1:3" x14ac:dyDescent="0.3">
      <c r="A104" s="23">
        <v>191</v>
      </c>
      <c r="B104" s="24">
        <v>191</v>
      </c>
      <c r="C104" s="16" t="s">
        <v>117</v>
      </c>
    </row>
    <row r="105" spans="1:3" x14ac:dyDescent="0.3">
      <c r="A105" s="23">
        <v>70</v>
      </c>
      <c r="B105" s="24">
        <v>70</v>
      </c>
      <c r="C105" s="16" t="s">
        <v>118</v>
      </c>
    </row>
    <row r="106" spans="1:3" x14ac:dyDescent="0.3">
      <c r="A106" s="23">
        <v>156</v>
      </c>
      <c r="B106" s="24">
        <v>156</v>
      </c>
      <c r="C106" s="16" t="s">
        <v>74</v>
      </c>
    </row>
    <row r="107" spans="1:3" x14ac:dyDescent="0.3">
      <c r="A107" s="23">
        <v>130</v>
      </c>
      <c r="B107" s="27">
        <f>A107+A108</f>
        <v>263</v>
      </c>
      <c r="C107" s="16" t="s">
        <v>33</v>
      </c>
    </row>
    <row r="108" spans="1:3" x14ac:dyDescent="0.3">
      <c r="A108" s="23">
        <v>133</v>
      </c>
      <c r="B108" s="29"/>
      <c r="C108" s="16" t="s">
        <v>33</v>
      </c>
    </row>
    <row r="109" spans="1:3" x14ac:dyDescent="0.3">
      <c r="A109" s="23">
        <v>222</v>
      </c>
      <c r="B109" s="27">
        <f>A109+A110</f>
        <v>602</v>
      </c>
      <c r="C109" s="16" t="s">
        <v>16</v>
      </c>
    </row>
    <row r="110" spans="1:3" x14ac:dyDescent="0.3">
      <c r="A110" s="23">
        <v>380</v>
      </c>
      <c r="B110" s="29"/>
      <c r="C110" s="16" t="s">
        <v>16</v>
      </c>
    </row>
    <row r="111" spans="1:3" x14ac:dyDescent="0.3">
      <c r="A111" s="23">
        <v>421</v>
      </c>
      <c r="B111" s="24">
        <v>421</v>
      </c>
      <c r="C111" s="16" t="s">
        <v>119</v>
      </c>
    </row>
    <row r="112" spans="1:3" x14ac:dyDescent="0.3">
      <c r="A112" s="23">
        <v>56</v>
      </c>
      <c r="B112" s="24">
        <v>56</v>
      </c>
      <c r="C112" s="16" t="s">
        <v>120</v>
      </c>
    </row>
    <row r="113" spans="1:3" x14ac:dyDescent="0.3">
      <c r="A113" s="23">
        <v>110</v>
      </c>
      <c r="B113" s="27">
        <f>A113+A114</f>
        <v>308</v>
      </c>
      <c r="C113" s="16" t="s">
        <v>42</v>
      </c>
    </row>
    <row r="114" spans="1:3" x14ac:dyDescent="0.3">
      <c r="A114" s="23">
        <v>198</v>
      </c>
      <c r="B114" s="29"/>
      <c r="C114" s="16" t="s">
        <v>42</v>
      </c>
    </row>
    <row r="115" spans="1:3" x14ac:dyDescent="0.3">
      <c r="A115" s="23">
        <v>219</v>
      </c>
      <c r="B115" s="24">
        <v>219</v>
      </c>
      <c r="C115" s="16" t="s">
        <v>76</v>
      </c>
    </row>
    <row r="116" spans="1:3" x14ac:dyDescent="0.3">
      <c r="A116" s="23">
        <v>406</v>
      </c>
      <c r="B116" s="24">
        <v>406</v>
      </c>
      <c r="C116" s="16" t="s">
        <v>55</v>
      </c>
    </row>
    <row r="117" spans="1:3" x14ac:dyDescent="0.3">
      <c r="A117" s="23">
        <v>365</v>
      </c>
      <c r="B117" s="27">
        <f>A117+A118</f>
        <v>487</v>
      </c>
      <c r="C117" s="16" t="s">
        <v>41</v>
      </c>
    </row>
    <row r="118" spans="1:3" x14ac:dyDescent="0.3">
      <c r="A118" s="23">
        <v>122</v>
      </c>
      <c r="B118" s="29"/>
      <c r="C118" s="16" t="s">
        <v>41</v>
      </c>
    </row>
    <row r="119" spans="1:3" x14ac:dyDescent="0.3">
      <c r="A119" s="23">
        <v>541</v>
      </c>
      <c r="B119" s="24">
        <v>541</v>
      </c>
      <c r="C119" s="16" t="s">
        <v>44</v>
      </c>
    </row>
    <row r="120" spans="1:3" x14ac:dyDescent="0.3">
      <c r="A120" s="23">
        <v>3859</v>
      </c>
      <c r="B120" s="24">
        <v>3859</v>
      </c>
      <c r="C120" s="16" t="s">
        <v>121</v>
      </c>
    </row>
    <row r="121" spans="1:3" x14ac:dyDescent="0.3">
      <c r="A121" s="23">
        <v>1454</v>
      </c>
      <c r="B121" s="24">
        <v>1454</v>
      </c>
      <c r="C121" s="16" t="s">
        <v>157</v>
      </c>
    </row>
    <row r="122" spans="1:3" x14ac:dyDescent="0.3">
      <c r="A122" s="23">
        <v>953</v>
      </c>
      <c r="B122" s="24">
        <v>953</v>
      </c>
      <c r="C122" s="16" t="s">
        <v>65</v>
      </c>
    </row>
    <row r="123" spans="1:3" x14ac:dyDescent="0.3">
      <c r="A123" s="23">
        <v>738</v>
      </c>
      <c r="B123" s="24">
        <v>738</v>
      </c>
      <c r="C123" s="16" t="s">
        <v>12</v>
      </c>
    </row>
    <row r="124" spans="1:3" x14ac:dyDescent="0.3">
      <c r="A124" s="23">
        <v>299</v>
      </c>
      <c r="B124" s="27">
        <f>A124+A125+A126+A127+A128+A129</f>
        <v>1642</v>
      </c>
      <c r="C124" s="16" t="s">
        <v>22</v>
      </c>
    </row>
    <row r="125" spans="1:3" x14ac:dyDescent="0.3">
      <c r="A125" s="23">
        <v>487</v>
      </c>
      <c r="B125" s="28"/>
      <c r="C125" s="16" t="s">
        <v>22</v>
      </c>
    </row>
    <row r="126" spans="1:3" x14ac:dyDescent="0.3">
      <c r="A126" s="23">
        <v>170</v>
      </c>
      <c r="B126" s="28"/>
      <c r="C126" s="16" t="s">
        <v>22</v>
      </c>
    </row>
    <row r="127" spans="1:3" x14ac:dyDescent="0.3">
      <c r="A127" s="23">
        <v>172</v>
      </c>
      <c r="B127" s="28"/>
      <c r="C127" s="16" t="s">
        <v>22</v>
      </c>
    </row>
    <row r="128" spans="1:3" x14ac:dyDescent="0.3">
      <c r="A128" s="23">
        <v>340</v>
      </c>
      <c r="B128" s="28"/>
      <c r="C128" s="16" t="s">
        <v>22</v>
      </c>
    </row>
    <row r="129" spans="1:3" x14ac:dyDescent="0.3">
      <c r="A129" s="23">
        <v>174</v>
      </c>
      <c r="B129" s="29"/>
      <c r="C129" s="16" t="s">
        <v>22</v>
      </c>
    </row>
    <row r="130" spans="1:3" x14ac:dyDescent="0.3">
      <c r="A130" s="23">
        <v>326</v>
      </c>
      <c r="B130" s="24">
        <v>326</v>
      </c>
      <c r="C130" s="16" t="s">
        <v>48</v>
      </c>
    </row>
    <row r="131" spans="1:3" x14ac:dyDescent="0.3">
      <c r="A131" s="23">
        <v>370</v>
      </c>
      <c r="B131" s="24">
        <v>370</v>
      </c>
      <c r="C131" s="16" t="s">
        <v>40</v>
      </c>
    </row>
    <row r="132" spans="1:3" x14ac:dyDescent="0.3">
      <c r="A132" s="23">
        <v>257</v>
      </c>
      <c r="B132" s="27">
        <f>A132+A133</f>
        <v>682</v>
      </c>
      <c r="C132" s="16" t="s">
        <v>46</v>
      </c>
    </row>
    <row r="133" spans="1:3" x14ac:dyDescent="0.3">
      <c r="A133" s="23">
        <v>425</v>
      </c>
      <c r="B133" s="29"/>
      <c r="C133" s="16" t="s">
        <v>46</v>
      </c>
    </row>
    <row r="134" spans="1:3" x14ac:dyDescent="0.3">
      <c r="A134" s="23">
        <v>752</v>
      </c>
      <c r="B134" s="27">
        <f>A134+A135+A136</f>
        <v>831</v>
      </c>
      <c r="C134" s="16" t="s">
        <v>14</v>
      </c>
    </row>
    <row r="135" spans="1:3" x14ac:dyDescent="0.3">
      <c r="A135" s="23">
        <v>17</v>
      </c>
      <c r="B135" s="28"/>
      <c r="C135" s="16" t="s">
        <v>14</v>
      </c>
    </row>
    <row r="136" spans="1:3" x14ac:dyDescent="0.3">
      <c r="A136" s="23">
        <v>62</v>
      </c>
      <c r="B136" s="29"/>
      <c r="C136" s="16" t="s">
        <v>14</v>
      </c>
    </row>
    <row r="137" spans="1:3" x14ac:dyDescent="0.3">
      <c r="A137" s="23">
        <v>173</v>
      </c>
      <c r="B137" s="24">
        <v>173</v>
      </c>
      <c r="C137" s="16" t="s">
        <v>85</v>
      </c>
    </row>
    <row r="138" spans="1:3" x14ac:dyDescent="0.3">
      <c r="A138" s="23">
        <v>231</v>
      </c>
      <c r="B138" s="27">
        <f>A138+A139+A140+A141</f>
        <v>881</v>
      </c>
      <c r="C138" s="16" t="s">
        <v>92</v>
      </c>
    </row>
    <row r="139" spans="1:3" x14ac:dyDescent="0.3">
      <c r="A139" s="23">
        <v>368</v>
      </c>
      <c r="B139" s="28"/>
      <c r="C139" s="16" t="s">
        <v>92</v>
      </c>
    </row>
    <row r="140" spans="1:3" x14ac:dyDescent="0.3">
      <c r="A140" s="23">
        <v>58</v>
      </c>
      <c r="B140" s="28"/>
      <c r="C140" s="16" t="s">
        <v>92</v>
      </c>
    </row>
    <row r="141" spans="1:3" x14ac:dyDescent="0.3">
      <c r="A141" s="23">
        <v>224</v>
      </c>
      <c r="B141" s="29"/>
      <c r="C141" s="16" t="s">
        <v>92</v>
      </c>
    </row>
    <row r="142" spans="1:3" x14ac:dyDescent="0.3">
      <c r="A142" s="23">
        <v>192</v>
      </c>
      <c r="B142" s="24">
        <v>192</v>
      </c>
      <c r="C142" s="16" t="s">
        <v>60</v>
      </c>
    </row>
    <row r="143" spans="1:3" x14ac:dyDescent="0.3">
      <c r="A143" s="23">
        <v>247</v>
      </c>
      <c r="B143" s="24">
        <v>247</v>
      </c>
      <c r="C143" s="16" t="s">
        <v>29</v>
      </c>
    </row>
    <row r="144" spans="1:3" x14ac:dyDescent="0.3">
      <c r="A144" s="23">
        <v>380</v>
      </c>
      <c r="B144" s="24">
        <v>380</v>
      </c>
      <c r="C144" s="16" t="s">
        <v>73</v>
      </c>
    </row>
    <row r="145" spans="1:3" x14ac:dyDescent="0.3">
      <c r="A145" s="23">
        <v>107</v>
      </c>
      <c r="B145" s="27">
        <f>A145+A146+A147</f>
        <v>1117</v>
      </c>
      <c r="C145" s="16" t="s">
        <v>36</v>
      </c>
    </row>
    <row r="146" spans="1:3" x14ac:dyDescent="0.3">
      <c r="A146" s="23">
        <v>833</v>
      </c>
      <c r="B146" s="28"/>
      <c r="C146" s="16" t="s">
        <v>36</v>
      </c>
    </row>
    <row r="147" spans="1:3" x14ac:dyDescent="0.3">
      <c r="A147" s="23">
        <v>177</v>
      </c>
      <c r="B147" s="29"/>
      <c r="C147" s="16" t="s">
        <v>36</v>
      </c>
    </row>
    <row r="148" spans="1:3" x14ac:dyDescent="0.3">
      <c r="A148" s="23">
        <v>341</v>
      </c>
      <c r="B148" s="24">
        <v>341</v>
      </c>
      <c r="C148" s="16" t="s">
        <v>71</v>
      </c>
    </row>
    <row r="149" spans="1:3" x14ac:dyDescent="0.3">
      <c r="A149" s="23">
        <v>114</v>
      </c>
      <c r="B149" s="24">
        <v>114</v>
      </c>
      <c r="C149" s="16" t="s">
        <v>122</v>
      </c>
    </row>
    <row r="150" spans="1:3" x14ac:dyDescent="0.3">
      <c r="A150" s="23">
        <v>70</v>
      </c>
      <c r="B150" s="24">
        <v>70</v>
      </c>
      <c r="C150" s="16" t="s">
        <v>98</v>
      </c>
    </row>
    <row r="151" spans="1:3" x14ac:dyDescent="0.3">
      <c r="A151" s="23">
        <v>1177</v>
      </c>
      <c r="B151" s="24">
        <v>1177</v>
      </c>
      <c r="C151" s="16" t="s">
        <v>28</v>
      </c>
    </row>
    <row r="152" spans="1:3" x14ac:dyDescent="0.3">
      <c r="A152" s="23">
        <v>127</v>
      </c>
      <c r="B152" s="27">
        <f>A152+A153+A154+A155+A156</f>
        <v>720</v>
      </c>
      <c r="C152" s="16" t="s">
        <v>80</v>
      </c>
    </row>
    <row r="153" spans="1:3" x14ac:dyDescent="0.3">
      <c r="A153" s="23">
        <v>70</v>
      </c>
      <c r="B153" s="28"/>
      <c r="C153" s="16" t="s">
        <v>80</v>
      </c>
    </row>
    <row r="154" spans="1:3" x14ac:dyDescent="0.3">
      <c r="A154" s="23">
        <v>146</v>
      </c>
      <c r="B154" s="28"/>
      <c r="C154" s="16" t="s">
        <v>80</v>
      </c>
    </row>
    <row r="155" spans="1:3" x14ac:dyDescent="0.3">
      <c r="A155" s="23">
        <v>195</v>
      </c>
      <c r="B155" s="28"/>
      <c r="C155" s="16" t="s">
        <v>80</v>
      </c>
    </row>
    <row r="156" spans="1:3" x14ac:dyDescent="0.3">
      <c r="A156" s="23">
        <v>182</v>
      </c>
      <c r="B156" s="29"/>
      <c r="C156" s="16" t="s">
        <v>80</v>
      </c>
    </row>
    <row r="157" spans="1:3" x14ac:dyDescent="0.3">
      <c r="A157" s="23">
        <v>347</v>
      </c>
      <c r="B157" s="24">
        <v>347</v>
      </c>
      <c r="C157" s="16" t="s">
        <v>123</v>
      </c>
    </row>
    <row r="158" spans="1:3" x14ac:dyDescent="0.3">
      <c r="A158" s="23">
        <v>421</v>
      </c>
      <c r="B158" s="24">
        <v>421</v>
      </c>
      <c r="C158" s="16" t="s">
        <v>124</v>
      </c>
    </row>
    <row r="159" spans="1:3" x14ac:dyDescent="0.3">
      <c r="A159" s="23">
        <v>390</v>
      </c>
      <c r="B159" s="27">
        <f>A159+A160</f>
        <v>542</v>
      </c>
      <c r="C159" s="16" t="s">
        <v>38</v>
      </c>
    </row>
    <row r="160" spans="1:3" x14ac:dyDescent="0.3">
      <c r="A160" s="23">
        <v>152</v>
      </c>
      <c r="B160" s="29"/>
      <c r="C160" s="16" t="s">
        <v>38</v>
      </c>
    </row>
    <row r="161" spans="1:3" x14ac:dyDescent="0.3">
      <c r="A161" s="23">
        <v>102</v>
      </c>
      <c r="B161" s="27">
        <f>A161+A162</f>
        <v>202</v>
      </c>
      <c r="C161" s="16" t="s">
        <v>125</v>
      </c>
    </row>
    <row r="162" spans="1:3" x14ac:dyDescent="0.3">
      <c r="A162" s="23">
        <v>100</v>
      </c>
      <c r="B162" s="29"/>
      <c r="C162" s="16" t="s">
        <v>125</v>
      </c>
    </row>
    <row r="163" spans="1:3" x14ac:dyDescent="0.3">
      <c r="A163" s="23">
        <v>384</v>
      </c>
      <c r="B163" s="24">
        <v>384</v>
      </c>
      <c r="C163" s="16" t="s">
        <v>51</v>
      </c>
    </row>
    <row r="164" spans="1:3" x14ac:dyDescent="0.3">
      <c r="A164" s="23">
        <v>287</v>
      </c>
      <c r="B164" s="24">
        <v>287</v>
      </c>
      <c r="C164" s="16" t="s">
        <v>67</v>
      </c>
    </row>
    <row r="165" spans="1:3" x14ac:dyDescent="0.3">
      <c r="A165" s="23">
        <v>303</v>
      </c>
      <c r="B165" s="27">
        <f>A165+A166</f>
        <v>411</v>
      </c>
      <c r="C165" s="16" t="s">
        <v>9</v>
      </c>
    </row>
    <row r="166" spans="1:3" x14ac:dyDescent="0.3">
      <c r="A166" s="23">
        <v>108</v>
      </c>
      <c r="B166" s="29"/>
      <c r="C166" s="16" t="s">
        <v>9</v>
      </c>
    </row>
    <row r="167" spans="1:3" x14ac:dyDescent="0.3">
      <c r="A167" s="23">
        <v>237</v>
      </c>
      <c r="B167" s="24">
        <v>237</v>
      </c>
      <c r="C167" s="16" t="s">
        <v>101</v>
      </c>
    </row>
    <row r="168" spans="1:3" ht="18" x14ac:dyDescent="0.35">
      <c r="A168" s="21">
        <f>SUM(A4:A167)</f>
        <v>58053</v>
      </c>
      <c r="B168" s="21">
        <f>SUM(B4:B167)</f>
        <v>58053</v>
      </c>
    </row>
  </sheetData>
  <mergeCells count="35">
    <mergeCell ref="A2:C2"/>
    <mergeCell ref="B4:B5"/>
    <mergeCell ref="B9:B10"/>
    <mergeCell ref="B11:B12"/>
    <mergeCell ref="B13:B14"/>
    <mergeCell ref="B17:B18"/>
    <mergeCell ref="B81:B84"/>
    <mergeCell ref="B23:B24"/>
    <mergeCell ref="B25:B26"/>
    <mergeCell ref="B39:B40"/>
    <mergeCell ref="B42:B43"/>
    <mergeCell ref="B46:B47"/>
    <mergeCell ref="B48:B49"/>
    <mergeCell ref="B57:B61"/>
    <mergeCell ref="B64:B65"/>
    <mergeCell ref="B66:B67"/>
    <mergeCell ref="B73:B75"/>
    <mergeCell ref="B79:B80"/>
    <mergeCell ref="B138:B141"/>
    <mergeCell ref="B88:B89"/>
    <mergeCell ref="B90:B91"/>
    <mergeCell ref="B92:B93"/>
    <mergeCell ref="B99:B102"/>
    <mergeCell ref="B107:B108"/>
    <mergeCell ref="B109:B110"/>
    <mergeCell ref="B113:B114"/>
    <mergeCell ref="B117:B118"/>
    <mergeCell ref="B124:B129"/>
    <mergeCell ref="B132:B133"/>
    <mergeCell ref="B134:B136"/>
    <mergeCell ref="B145:B147"/>
    <mergeCell ref="B152:B156"/>
    <mergeCell ref="B159:B160"/>
    <mergeCell ref="B161:B162"/>
    <mergeCell ref="B165:B16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9EF36-AA79-4F88-95D3-4D7EFEEDEB26}">
  <dimension ref="A2:S327"/>
  <sheetViews>
    <sheetView topLeftCell="F79" workbookViewId="0">
      <selection activeCell="L101" sqref="L101"/>
    </sheetView>
  </sheetViews>
  <sheetFormatPr defaultRowHeight="14.4" x14ac:dyDescent="0.3"/>
  <cols>
    <col min="1" max="1" width="0" hidden="1" customWidth="1"/>
    <col min="2" max="2" width="21.6640625" hidden="1" customWidth="1"/>
    <col min="3" max="3" width="28.109375" hidden="1" customWidth="1"/>
    <col min="4" max="5" width="0" hidden="1" customWidth="1"/>
    <col min="6" max="6" width="22.88671875" customWidth="1"/>
    <col min="7" max="7" width="13.109375" customWidth="1"/>
    <col min="8" max="8" width="16" customWidth="1"/>
    <col min="9" max="9" width="36.6640625" customWidth="1"/>
    <col min="16" max="16" width="13.5546875" bestFit="1" customWidth="1"/>
  </cols>
  <sheetData>
    <row r="2" spans="1:12" x14ac:dyDescent="0.3">
      <c r="A2" t="s">
        <v>0</v>
      </c>
      <c r="B2" t="s">
        <v>102</v>
      </c>
      <c r="C2" t="s">
        <v>3</v>
      </c>
      <c r="E2" t="s">
        <v>0</v>
      </c>
      <c r="F2" t="s">
        <v>2</v>
      </c>
      <c r="I2" t="s">
        <v>3</v>
      </c>
    </row>
    <row r="3" spans="1:12" x14ac:dyDescent="0.3">
      <c r="A3">
        <v>104</v>
      </c>
      <c r="B3">
        <v>567.695606</v>
      </c>
      <c r="C3" t="s">
        <v>81</v>
      </c>
      <c r="E3">
        <v>104</v>
      </c>
      <c r="F3">
        <v>567.695606</v>
      </c>
      <c r="I3" t="s">
        <v>81</v>
      </c>
      <c r="K3" s="15" t="s">
        <v>126</v>
      </c>
      <c r="L3" s="17">
        <v>570</v>
      </c>
    </row>
    <row r="4" spans="1:12" x14ac:dyDescent="0.3">
      <c r="A4">
        <v>105</v>
      </c>
      <c r="B4">
        <v>220.41851700000001</v>
      </c>
      <c r="C4" t="s">
        <v>81</v>
      </c>
      <c r="E4">
        <v>105</v>
      </c>
      <c r="F4">
        <v>220.41851700000001</v>
      </c>
      <c r="H4">
        <v>788</v>
      </c>
      <c r="I4" t="s">
        <v>81</v>
      </c>
      <c r="K4" s="4" t="s">
        <v>17</v>
      </c>
      <c r="L4" s="6">
        <v>600</v>
      </c>
    </row>
    <row r="5" spans="1:12" x14ac:dyDescent="0.3">
      <c r="A5">
        <v>12</v>
      </c>
      <c r="B5">
        <v>672.12316499999997</v>
      </c>
      <c r="C5" t="s">
        <v>17</v>
      </c>
      <c r="E5">
        <v>12</v>
      </c>
      <c r="F5">
        <v>672.12316499999997</v>
      </c>
      <c r="H5">
        <v>672</v>
      </c>
      <c r="I5" t="s">
        <v>17</v>
      </c>
      <c r="K5" s="4" t="s">
        <v>79</v>
      </c>
      <c r="L5" s="5">
        <v>805</v>
      </c>
    </row>
    <row r="6" spans="1:12" x14ac:dyDescent="0.3">
      <c r="A6">
        <v>99</v>
      </c>
      <c r="B6">
        <v>816.72612300000003</v>
      </c>
      <c r="C6" t="s">
        <v>79</v>
      </c>
      <c r="E6">
        <v>99</v>
      </c>
      <c r="F6" s="18">
        <v>816.72612300000003</v>
      </c>
      <c r="G6" s="18"/>
      <c r="H6" s="20">
        <v>816</v>
      </c>
      <c r="I6" t="s">
        <v>79</v>
      </c>
      <c r="K6" s="4" t="s">
        <v>19</v>
      </c>
      <c r="L6" s="5">
        <v>265</v>
      </c>
    </row>
    <row r="7" spans="1:12" x14ac:dyDescent="0.3">
      <c r="A7">
        <v>14</v>
      </c>
      <c r="B7">
        <v>268.39490899999998</v>
      </c>
      <c r="C7" t="s">
        <v>19</v>
      </c>
      <c r="E7">
        <v>14</v>
      </c>
      <c r="F7">
        <v>268.39490899999998</v>
      </c>
      <c r="H7">
        <v>268</v>
      </c>
      <c r="I7" t="s">
        <v>19</v>
      </c>
      <c r="K7" s="4" t="s">
        <v>109</v>
      </c>
      <c r="L7" s="5">
        <v>450</v>
      </c>
    </row>
    <row r="8" spans="1:12" x14ac:dyDescent="0.3">
      <c r="A8">
        <v>10</v>
      </c>
      <c r="B8">
        <v>1897.7118049999999</v>
      </c>
      <c r="C8" t="s">
        <v>15</v>
      </c>
      <c r="E8">
        <v>146</v>
      </c>
      <c r="F8">
        <v>375.541808</v>
      </c>
      <c r="I8" t="s">
        <v>109</v>
      </c>
      <c r="K8" s="4" t="s">
        <v>15</v>
      </c>
      <c r="L8" s="6">
        <v>2100</v>
      </c>
    </row>
    <row r="9" spans="1:12" x14ac:dyDescent="0.3">
      <c r="A9">
        <v>117</v>
      </c>
      <c r="B9">
        <v>432.75345299999998</v>
      </c>
      <c r="C9" t="s">
        <v>88</v>
      </c>
      <c r="E9">
        <v>147</v>
      </c>
      <c r="F9">
        <v>95.254523000000006</v>
      </c>
      <c r="H9">
        <v>470</v>
      </c>
      <c r="I9" t="s">
        <v>109</v>
      </c>
      <c r="K9" s="4" t="s">
        <v>150</v>
      </c>
      <c r="L9" s="5">
        <v>5500</v>
      </c>
    </row>
    <row r="10" spans="1:12" x14ac:dyDescent="0.3">
      <c r="A10">
        <v>118</v>
      </c>
      <c r="B10">
        <v>153.17667299999999</v>
      </c>
      <c r="C10" t="s">
        <v>88</v>
      </c>
      <c r="E10">
        <v>10</v>
      </c>
      <c r="F10">
        <v>2040</v>
      </c>
      <c r="H10">
        <v>2040</v>
      </c>
      <c r="I10" t="s">
        <v>15</v>
      </c>
      <c r="K10" s="8" t="s">
        <v>88</v>
      </c>
      <c r="L10" s="14">
        <v>480</v>
      </c>
    </row>
    <row r="11" spans="1:12" x14ac:dyDescent="0.3">
      <c r="A11">
        <v>120</v>
      </c>
      <c r="B11">
        <v>307.68275399999999</v>
      </c>
      <c r="C11" t="s">
        <v>90</v>
      </c>
      <c r="E11">
        <v>117</v>
      </c>
      <c r="F11">
        <v>432.75345299999998</v>
      </c>
      <c r="I11" t="s">
        <v>88</v>
      </c>
      <c r="K11" s="4" t="s">
        <v>151</v>
      </c>
      <c r="L11" s="5">
        <v>300</v>
      </c>
    </row>
    <row r="12" spans="1:12" x14ac:dyDescent="0.3">
      <c r="A12">
        <v>62</v>
      </c>
      <c r="B12">
        <v>445.64075700000001</v>
      </c>
      <c r="C12" t="s">
        <v>45</v>
      </c>
      <c r="E12">
        <v>118</v>
      </c>
      <c r="F12">
        <v>153.17667299999999</v>
      </c>
      <c r="H12">
        <v>585</v>
      </c>
      <c r="I12" t="s">
        <v>88</v>
      </c>
      <c r="K12" s="4" t="s">
        <v>45</v>
      </c>
      <c r="L12" s="5">
        <v>440</v>
      </c>
    </row>
    <row r="13" spans="1:12" x14ac:dyDescent="0.3">
      <c r="A13">
        <v>15</v>
      </c>
      <c r="B13">
        <v>320.22811799999999</v>
      </c>
      <c r="C13" t="s">
        <v>20</v>
      </c>
      <c r="E13">
        <v>120</v>
      </c>
      <c r="F13">
        <v>307.68275399999999</v>
      </c>
      <c r="H13">
        <v>307</v>
      </c>
      <c r="I13" t="s">
        <v>90</v>
      </c>
      <c r="K13" s="4" t="s">
        <v>128</v>
      </c>
      <c r="L13" s="6">
        <v>160</v>
      </c>
    </row>
    <row r="14" spans="1:12" x14ac:dyDescent="0.3">
      <c r="A14">
        <v>16</v>
      </c>
      <c r="B14">
        <v>240.38313299999999</v>
      </c>
      <c r="C14" t="s">
        <v>20</v>
      </c>
      <c r="E14">
        <v>62</v>
      </c>
      <c r="F14">
        <v>445.64075700000001</v>
      </c>
      <c r="H14">
        <v>445</v>
      </c>
      <c r="I14" t="s">
        <v>45</v>
      </c>
      <c r="K14" s="4" t="s">
        <v>127</v>
      </c>
      <c r="L14" s="5">
        <v>315</v>
      </c>
    </row>
    <row r="15" spans="1:12" x14ac:dyDescent="0.3">
      <c r="A15">
        <v>13</v>
      </c>
      <c r="B15">
        <v>168.29939200000001</v>
      </c>
      <c r="C15" t="s">
        <v>18</v>
      </c>
      <c r="E15">
        <v>15</v>
      </c>
      <c r="F15">
        <v>320.22811799999999</v>
      </c>
      <c r="I15" t="s">
        <v>20</v>
      </c>
      <c r="K15" s="4" t="s">
        <v>27</v>
      </c>
      <c r="L15" s="5">
        <v>350</v>
      </c>
    </row>
    <row r="16" spans="1:12" x14ac:dyDescent="0.3">
      <c r="A16">
        <v>37</v>
      </c>
      <c r="B16">
        <v>368.99087800000001</v>
      </c>
      <c r="C16" t="s">
        <v>27</v>
      </c>
      <c r="E16">
        <v>16</v>
      </c>
      <c r="F16">
        <v>240.38313299999999</v>
      </c>
      <c r="H16">
        <v>560</v>
      </c>
      <c r="I16" t="s">
        <v>20</v>
      </c>
      <c r="K16" s="4" t="s">
        <v>89</v>
      </c>
      <c r="L16" s="5">
        <v>340</v>
      </c>
    </row>
    <row r="17" spans="1:12" x14ac:dyDescent="0.3">
      <c r="A17">
        <v>119</v>
      </c>
      <c r="B17">
        <v>335.12397900000002</v>
      </c>
      <c r="C17" t="s">
        <v>89</v>
      </c>
      <c r="E17">
        <v>13</v>
      </c>
      <c r="F17">
        <v>168.29939200000001</v>
      </c>
      <c r="H17">
        <v>168</v>
      </c>
      <c r="I17" t="s">
        <v>18</v>
      </c>
      <c r="K17" s="4" t="s">
        <v>129</v>
      </c>
      <c r="L17" s="5">
        <v>340</v>
      </c>
    </row>
    <row r="18" spans="1:12" x14ac:dyDescent="0.3">
      <c r="A18">
        <v>76</v>
      </c>
      <c r="B18">
        <v>367.34266200000002</v>
      </c>
      <c r="C18" t="s">
        <v>57</v>
      </c>
      <c r="E18">
        <v>37</v>
      </c>
      <c r="F18">
        <v>368.99087800000001</v>
      </c>
      <c r="H18">
        <v>368</v>
      </c>
      <c r="I18" t="s">
        <v>27</v>
      </c>
      <c r="K18" s="8" t="s">
        <v>86</v>
      </c>
      <c r="L18" s="6">
        <v>2000</v>
      </c>
    </row>
    <row r="19" spans="1:12" x14ac:dyDescent="0.3">
      <c r="A19">
        <v>114</v>
      </c>
      <c r="B19">
        <v>1846.522111</v>
      </c>
      <c r="C19" t="s">
        <v>86</v>
      </c>
      <c r="E19">
        <v>119</v>
      </c>
      <c r="F19">
        <v>335.12397900000002</v>
      </c>
      <c r="H19">
        <v>335</v>
      </c>
      <c r="I19" t="s">
        <v>89</v>
      </c>
      <c r="K19" s="4" t="s">
        <v>83</v>
      </c>
      <c r="L19" s="5">
        <v>350</v>
      </c>
    </row>
    <row r="20" spans="1:12" x14ac:dyDescent="0.3">
      <c r="A20">
        <v>108</v>
      </c>
      <c r="B20">
        <v>174.59363099999999</v>
      </c>
      <c r="C20" t="s">
        <v>83</v>
      </c>
      <c r="E20">
        <v>76</v>
      </c>
      <c r="F20">
        <v>338</v>
      </c>
      <c r="H20">
        <v>338</v>
      </c>
      <c r="I20" t="s">
        <v>57</v>
      </c>
      <c r="K20" s="9" t="s">
        <v>83</v>
      </c>
      <c r="L20" s="5">
        <v>165</v>
      </c>
    </row>
    <row r="21" spans="1:12" x14ac:dyDescent="0.3">
      <c r="A21">
        <v>109</v>
      </c>
      <c r="B21">
        <v>375.28483399999999</v>
      </c>
      <c r="C21" t="s">
        <v>83</v>
      </c>
      <c r="E21">
        <v>151</v>
      </c>
      <c r="F21">
        <v>87.751088999999993</v>
      </c>
      <c r="I21" t="s">
        <v>110</v>
      </c>
      <c r="K21" s="4" t="s">
        <v>130</v>
      </c>
      <c r="L21" s="5">
        <v>135</v>
      </c>
    </row>
    <row r="22" spans="1:12" x14ac:dyDescent="0.3">
      <c r="A22">
        <v>45</v>
      </c>
      <c r="B22">
        <v>159.57280299999999</v>
      </c>
      <c r="C22" t="s">
        <v>34</v>
      </c>
      <c r="E22">
        <v>114</v>
      </c>
      <c r="F22">
        <v>1846.522111</v>
      </c>
      <c r="H22">
        <v>1934</v>
      </c>
      <c r="I22" t="s">
        <v>86</v>
      </c>
      <c r="K22" s="4" t="s">
        <v>72</v>
      </c>
      <c r="L22" s="5">
        <v>615</v>
      </c>
    </row>
    <row r="23" spans="1:12" x14ac:dyDescent="0.3">
      <c r="A23">
        <v>92</v>
      </c>
      <c r="B23">
        <v>614.21180800000002</v>
      </c>
      <c r="C23" t="s">
        <v>72</v>
      </c>
      <c r="E23">
        <v>108</v>
      </c>
      <c r="F23">
        <v>174.59363099999999</v>
      </c>
      <c r="I23" t="s">
        <v>83</v>
      </c>
      <c r="K23" s="4" t="s">
        <v>131</v>
      </c>
      <c r="L23" s="5">
        <v>310</v>
      </c>
    </row>
    <row r="24" spans="1:12" x14ac:dyDescent="0.3">
      <c r="A24">
        <v>71</v>
      </c>
      <c r="B24">
        <v>484.92979700000001</v>
      </c>
      <c r="C24" t="s">
        <v>52</v>
      </c>
      <c r="E24">
        <v>109</v>
      </c>
      <c r="F24">
        <v>375.28483399999999</v>
      </c>
      <c r="H24">
        <v>550</v>
      </c>
      <c r="I24" t="s">
        <v>83</v>
      </c>
      <c r="K24" s="4" t="s">
        <v>132</v>
      </c>
      <c r="L24" s="5">
        <v>390</v>
      </c>
    </row>
    <row r="25" spans="1:12" x14ac:dyDescent="0.3">
      <c r="A25">
        <v>75</v>
      </c>
      <c r="B25">
        <v>406.993604</v>
      </c>
      <c r="C25" t="s">
        <v>56</v>
      </c>
      <c r="E25">
        <v>45</v>
      </c>
      <c r="F25">
        <v>109</v>
      </c>
      <c r="H25">
        <v>109</v>
      </c>
      <c r="I25" t="s">
        <v>34</v>
      </c>
      <c r="K25" s="8" t="s">
        <v>50</v>
      </c>
      <c r="L25" s="6">
        <v>200</v>
      </c>
    </row>
    <row r="26" spans="1:12" x14ac:dyDescent="0.3">
      <c r="A26">
        <v>69</v>
      </c>
      <c r="B26">
        <v>208.83223799999999</v>
      </c>
      <c r="C26" t="s">
        <v>50</v>
      </c>
      <c r="E26">
        <v>92</v>
      </c>
      <c r="F26">
        <v>614.21180800000002</v>
      </c>
      <c r="H26">
        <v>614</v>
      </c>
      <c r="I26" t="s">
        <v>72</v>
      </c>
      <c r="K26" s="4" t="s">
        <v>64</v>
      </c>
      <c r="L26" s="5">
        <v>230</v>
      </c>
    </row>
    <row r="27" spans="1:12" x14ac:dyDescent="0.3">
      <c r="A27">
        <v>83</v>
      </c>
      <c r="B27">
        <v>186.39009899999999</v>
      </c>
      <c r="C27" t="s">
        <v>64</v>
      </c>
      <c r="E27">
        <v>71</v>
      </c>
      <c r="F27">
        <v>484.92979700000001</v>
      </c>
      <c r="H27">
        <v>333</v>
      </c>
      <c r="I27" t="s">
        <v>52</v>
      </c>
      <c r="K27" s="4" t="s">
        <v>152</v>
      </c>
      <c r="L27" s="5">
        <v>170</v>
      </c>
    </row>
    <row r="28" spans="1:12" x14ac:dyDescent="0.3">
      <c r="A28">
        <v>121</v>
      </c>
      <c r="B28">
        <v>111.03592500000001</v>
      </c>
      <c r="C28" t="s">
        <v>91</v>
      </c>
      <c r="E28">
        <v>75</v>
      </c>
      <c r="F28">
        <v>406.993604</v>
      </c>
      <c r="H28">
        <v>406</v>
      </c>
      <c r="I28" t="s">
        <v>56</v>
      </c>
      <c r="K28" s="4" t="s">
        <v>91</v>
      </c>
      <c r="L28" s="5">
        <v>95</v>
      </c>
    </row>
    <row r="29" spans="1:12" x14ac:dyDescent="0.3">
      <c r="A29">
        <v>33</v>
      </c>
      <c r="B29">
        <v>1158.2007779999999</v>
      </c>
      <c r="C29" t="s">
        <v>25</v>
      </c>
      <c r="E29">
        <v>69</v>
      </c>
      <c r="F29">
        <v>208.83223799999999</v>
      </c>
      <c r="H29">
        <v>208</v>
      </c>
      <c r="I29" t="s">
        <v>50</v>
      </c>
      <c r="K29" s="4" t="s">
        <v>133</v>
      </c>
      <c r="L29" s="10">
        <v>120</v>
      </c>
    </row>
    <row r="30" spans="1:12" x14ac:dyDescent="0.3">
      <c r="A30">
        <v>98</v>
      </c>
      <c r="B30">
        <v>853.37861099999998</v>
      </c>
      <c r="C30" t="s">
        <v>78</v>
      </c>
      <c r="E30">
        <v>83</v>
      </c>
      <c r="F30">
        <v>186.39009899999999</v>
      </c>
      <c r="H30">
        <v>186</v>
      </c>
      <c r="I30" t="s">
        <v>64</v>
      </c>
      <c r="K30" s="4" t="s">
        <v>25</v>
      </c>
      <c r="L30" s="10">
        <v>800</v>
      </c>
    </row>
    <row r="31" spans="1:12" x14ac:dyDescent="0.3">
      <c r="A31">
        <v>73</v>
      </c>
      <c r="B31">
        <v>112.740334</v>
      </c>
      <c r="C31" t="s">
        <v>54</v>
      </c>
      <c r="E31">
        <v>140</v>
      </c>
      <c r="F31">
        <v>162.44878399999999</v>
      </c>
      <c r="H31">
        <v>162</v>
      </c>
      <c r="I31" t="s">
        <v>111</v>
      </c>
      <c r="K31" s="4" t="s">
        <v>78</v>
      </c>
      <c r="L31" s="11">
        <v>685</v>
      </c>
    </row>
    <row r="32" spans="1:12" x14ac:dyDescent="0.3">
      <c r="A32">
        <v>124</v>
      </c>
      <c r="B32">
        <v>311.63284499999997</v>
      </c>
      <c r="C32" t="s">
        <v>93</v>
      </c>
      <c r="E32">
        <v>121</v>
      </c>
      <c r="F32">
        <v>111.03592500000001</v>
      </c>
      <c r="H32">
        <v>111</v>
      </c>
      <c r="I32" t="s">
        <v>91</v>
      </c>
      <c r="K32" s="4" t="s">
        <v>134</v>
      </c>
      <c r="L32" s="11">
        <v>95</v>
      </c>
    </row>
    <row r="33" spans="1:12" x14ac:dyDescent="0.3">
      <c r="A33">
        <v>88</v>
      </c>
      <c r="B33">
        <v>226.865567</v>
      </c>
      <c r="C33" t="s">
        <v>69</v>
      </c>
      <c r="E33">
        <v>33</v>
      </c>
      <c r="F33">
        <v>963</v>
      </c>
      <c r="H33">
        <v>963</v>
      </c>
      <c r="I33" t="s">
        <v>25</v>
      </c>
      <c r="K33" s="4" t="s">
        <v>93</v>
      </c>
      <c r="L33" s="5">
        <v>300</v>
      </c>
    </row>
    <row r="34" spans="1:12" x14ac:dyDescent="0.3">
      <c r="A34">
        <v>89</v>
      </c>
      <c r="B34">
        <v>333.07066700000001</v>
      </c>
      <c r="C34" t="s">
        <v>69</v>
      </c>
      <c r="E34">
        <v>98</v>
      </c>
      <c r="F34">
        <v>853.37861099999998</v>
      </c>
      <c r="H34">
        <v>853</v>
      </c>
      <c r="I34" t="s">
        <v>78</v>
      </c>
      <c r="K34" s="4" t="s">
        <v>69</v>
      </c>
      <c r="L34" s="11">
        <v>540</v>
      </c>
    </row>
    <row r="35" spans="1:12" x14ac:dyDescent="0.3">
      <c r="A35">
        <v>125</v>
      </c>
      <c r="B35">
        <v>316.824994</v>
      </c>
      <c r="C35" t="s">
        <v>94</v>
      </c>
      <c r="E35">
        <v>73</v>
      </c>
      <c r="F35">
        <v>112.740334</v>
      </c>
      <c r="H35">
        <v>112</v>
      </c>
      <c r="I35" t="s">
        <v>54</v>
      </c>
      <c r="K35" s="8" t="s">
        <v>94</v>
      </c>
      <c r="L35" s="6">
        <v>180</v>
      </c>
    </row>
    <row r="36" spans="1:12" x14ac:dyDescent="0.3">
      <c r="A36">
        <v>35</v>
      </c>
      <c r="B36">
        <v>162.998029</v>
      </c>
      <c r="C36" t="s">
        <v>26</v>
      </c>
      <c r="E36">
        <v>124</v>
      </c>
      <c r="F36">
        <v>311.63284499999997</v>
      </c>
      <c r="H36">
        <v>311</v>
      </c>
      <c r="I36" t="s">
        <v>93</v>
      </c>
      <c r="K36" s="8" t="s">
        <v>26</v>
      </c>
      <c r="L36" s="10">
        <v>200</v>
      </c>
    </row>
    <row r="37" spans="1:12" x14ac:dyDescent="0.3">
      <c r="A37">
        <v>36</v>
      </c>
      <c r="B37">
        <v>120.79295999999999</v>
      </c>
      <c r="C37" t="s">
        <v>26</v>
      </c>
      <c r="E37">
        <v>88</v>
      </c>
      <c r="F37">
        <v>226.865567</v>
      </c>
      <c r="I37" t="s">
        <v>69</v>
      </c>
      <c r="K37" s="4" t="s">
        <v>47</v>
      </c>
      <c r="L37" s="11">
        <v>335</v>
      </c>
    </row>
    <row r="38" spans="1:12" x14ac:dyDescent="0.3">
      <c r="A38">
        <v>66</v>
      </c>
      <c r="B38">
        <v>351.70370000000003</v>
      </c>
      <c r="C38" t="s">
        <v>47</v>
      </c>
      <c r="E38">
        <v>89</v>
      </c>
      <c r="F38">
        <v>333.07066700000001</v>
      </c>
      <c r="H38">
        <v>559</v>
      </c>
      <c r="I38" t="s">
        <v>69</v>
      </c>
      <c r="K38" s="4" t="s">
        <v>49</v>
      </c>
      <c r="L38" s="11">
        <v>95</v>
      </c>
    </row>
    <row r="39" spans="1:12" x14ac:dyDescent="0.3">
      <c r="A39">
        <v>68</v>
      </c>
      <c r="B39">
        <v>102.067071</v>
      </c>
      <c r="C39" t="s">
        <v>49</v>
      </c>
      <c r="E39">
        <v>125</v>
      </c>
      <c r="F39">
        <v>316.824994</v>
      </c>
      <c r="H39">
        <v>316</v>
      </c>
      <c r="I39" t="s">
        <v>94</v>
      </c>
      <c r="K39" s="4" t="s">
        <v>112</v>
      </c>
      <c r="L39" s="11">
        <v>290</v>
      </c>
    </row>
    <row r="40" spans="1:12" x14ac:dyDescent="0.3">
      <c r="A40">
        <v>77</v>
      </c>
      <c r="B40">
        <v>339.86944899999997</v>
      </c>
      <c r="C40" t="s">
        <v>58</v>
      </c>
      <c r="E40">
        <v>35</v>
      </c>
      <c r="F40">
        <v>162.998029</v>
      </c>
      <c r="I40" t="s">
        <v>26</v>
      </c>
      <c r="K40" s="4" t="s">
        <v>32</v>
      </c>
      <c r="L40" s="10">
        <v>210</v>
      </c>
    </row>
    <row r="41" spans="1:12" x14ac:dyDescent="0.3">
      <c r="A41">
        <v>42</v>
      </c>
      <c r="B41">
        <v>223.70249699999999</v>
      </c>
      <c r="C41" t="s">
        <v>32</v>
      </c>
      <c r="E41">
        <v>36</v>
      </c>
      <c r="F41">
        <v>120.79295999999999</v>
      </c>
      <c r="H41">
        <v>283</v>
      </c>
      <c r="I41" t="s">
        <v>26</v>
      </c>
      <c r="K41" s="4" t="s">
        <v>75</v>
      </c>
      <c r="L41" s="11">
        <v>825</v>
      </c>
    </row>
    <row r="42" spans="1:12" x14ac:dyDescent="0.3">
      <c r="A42">
        <v>95</v>
      </c>
      <c r="B42">
        <v>848.910168</v>
      </c>
      <c r="C42" t="s">
        <v>75</v>
      </c>
      <c r="E42">
        <v>66</v>
      </c>
      <c r="F42">
        <v>351.70370000000003</v>
      </c>
      <c r="H42">
        <v>351</v>
      </c>
      <c r="I42" t="s">
        <v>47</v>
      </c>
      <c r="K42" s="7" t="s">
        <v>135</v>
      </c>
      <c r="L42" s="10">
        <v>200</v>
      </c>
    </row>
    <row r="43" spans="1:12" x14ac:dyDescent="0.3">
      <c r="A43">
        <v>6</v>
      </c>
      <c r="B43">
        <v>351.42522600000001</v>
      </c>
      <c r="C43" t="s">
        <v>13</v>
      </c>
      <c r="E43">
        <v>68</v>
      </c>
      <c r="F43">
        <v>102.067071</v>
      </c>
      <c r="H43">
        <v>102</v>
      </c>
      <c r="I43" t="s">
        <v>49</v>
      </c>
      <c r="K43" s="4" t="s">
        <v>13</v>
      </c>
      <c r="L43" s="11">
        <v>340</v>
      </c>
    </row>
    <row r="44" spans="1:12" x14ac:dyDescent="0.3">
      <c r="A44">
        <v>87</v>
      </c>
      <c r="B44">
        <v>257.44498099999998</v>
      </c>
      <c r="C44" t="s">
        <v>68</v>
      </c>
      <c r="E44">
        <v>152</v>
      </c>
      <c r="F44">
        <v>347.92512499999998</v>
      </c>
      <c r="I44" t="s">
        <v>112</v>
      </c>
      <c r="K44" s="4" t="s">
        <v>68</v>
      </c>
      <c r="L44" s="11">
        <v>240</v>
      </c>
    </row>
    <row r="45" spans="1:12" x14ac:dyDescent="0.3">
      <c r="A45">
        <v>32</v>
      </c>
      <c r="B45">
        <v>610.03699600000004</v>
      </c>
      <c r="C45" t="s">
        <v>24</v>
      </c>
      <c r="E45">
        <v>153</v>
      </c>
      <c r="F45">
        <v>78.017296000000002</v>
      </c>
      <c r="H45">
        <v>425</v>
      </c>
      <c r="I45" t="s">
        <v>112</v>
      </c>
      <c r="K45" s="4" t="s">
        <v>24</v>
      </c>
      <c r="L45" s="10">
        <v>610</v>
      </c>
    </row>
    <row r="46" spans="1:12" x14ac:dyDescent="0.3">
      <c r="A46">
        <v>3</v>
      </c>
      <c r="B46">
        <v>505.55914799999999</v>
      </c>
      <c r="C46" t="s">
        <v>10</v>
      </c>
      <c r="E46">
        <v>77</v>
      </c>
      <c r="F46">
        <v>243</v>
      </c>
      <c r="H46">
        <v>243</v>
      </c>
      <c r="I46" t="s">
        <v>58</v>
      </c>
      <c r="K46" s="4" t="s">
        <v>10</v>
      </c>
      <c r="L46" s="11">
        <v>740</v>
      </c>
    </row>
    <row r="47" spans="1:12" x14ac:dyDescent="0.3">
      <c r="A47">
        <v>85</v>
      </c>
      <c r="B47">
        <v>320.38935800000002</v>
      </c>
      <c r="C47" t="s">
        <v>66</v>
      </c>
      <c r="E47">
        <v>42</v>
      </c>
      <c r="F47">
        <v>223.70249699999999</v>
      </c>
      <c r="H47">
        <v>223</v>
      </c>
      <c r="I47" t="s">
        <v>32</v>
      </c>
      <c r="K47" s="4" t="s">
        <v>66</v>
      </c>
      <c r="L47" s="11">
        <v>305</v>
      </c>
    </row>
    <row r="48" spans="1:12" x14ac:dyDescent="0.3">
      <c r="A48">
        <v>18</v>
      </c>
      <c r="B48">
        <v>417.74682100000001</v>
      </c>
      <c r="C48" t="s">
        <v>21</v>
      </c>
      <c r="E48">
        <v>95</v>
      </c>
      <c r="F48">
        <v>848.910168</v>
      </c>
      <c r="H48">
        <v>848</v>
      </c>
      <c r="I48" t="s">
        <v>75</v>
      </c>
      <c r="K48" s="4" t="s">
        <v>136</v>
      </c>
      <c r="L48" s="11">
        <v>1050</v>
      </c>
    </row>
    <row r="49" spans="1:12" x14ac:dyDescent="0.3">
      <c r="A49">
        <v>19</v>
      </c>
      <c r="B49">
        <v>218.406114</v>
      </c>
      <c r="C49" t="s">
        <v>21</v>
      </c>
      <c r="E49">
        <v>6</v>
      </c>
      <c r="F49">
        <v>351.42522600000001</v>
      </c>
      <c r="H49">
        <v>351</v>
      </c>
      <c r="I49" t="s">
        <v>13</v>
      </c>
      <c r="K49" s="4" t="s">
        <v>114</v>
      </c>
      <c r="L49" s="11">
        <v>130</v>
      </c>
    </row>
    <row r="50" spans="1:12" x14ac:dyDescent="0.3">
      <c r="A50">
        <v>20</v>
      </c>
      <c r="B50">
        <v>189.421719</v>
      </c>
      <c r="C50" t="s">
        <v>21</v>
      </c>
      <c r="E50">
        <v>87</v>
      </c>
      <c r="F50">
        <v>257.44498099999998</v>
      </c>
      <c r="H50">
        <v>257</v>
      </c>
      <c r="I50" t="s">
        <v>68</v>
      </c>
      <c r="K50" s="4" t="s">
        <v>137</v>
      </c>
      <c r="L50" s="11">
        <v>385</v>
      </c>
    </row>
    <row r="51" spans="1:12" x14ac:dyDescent="0.3">
      <c r="A51">
        <v>49</v>
      </c>
      <c r="B51">
        <v>272.082491</v>
      </c>
      <c r="C51" t="s">
        <v>37</v>
      </c>
      <c r="E51">
        <v>32</v>
      </c>
      <c r="F51">
        <v>610.03699600000004</v>
      </c>
      <c r="H51">
        <v>610</v>
      </c>
      <c r="I51" t="s">
        <v>24</v>
      </c>
      <c r="K51" s="4" t="s">
        <v>63</v>
      </c>
      <c r="L51" s="11">
        <v>650</v>
      </c>
    </row>
    <row r="52" spans="1:12" x14ac:dyDescent="0.3">
      <c r="A52">
        <v>113</v>
      </c>
      <c r="B52">
        <v>123.272496</v>
      </c>
      <c r="C52" t="s">
        <v>37</v>
      </c>
      <c r="E52">
        <v>3</v>
      </c>
      <c r="F52">
        <v>505.55914799999999</v>
      </c>
      <c r="H52">
        <v>505</v>
      </c>
      <c r="I52" t="s">
        <v>10</v>
      </c>
      <c r="K52" s="4" t="s">
        <v>62</v>
      </c>
      <c r="L52" s="11">
        <v>455</v>
      </c>
    </row>
    <row r="53" spans="1:12" x14ac:dyDescent="0.3">
      <c r="A53">
        <v>82</v>
      </c>
      <c r="B53">
        <v>576.96676400000001</v>
      </c>
      <c r="C53" t="s">
        <v>63</v>
      </c>
      <c r="E53">
        <v>85</v>
      </c>
      <c r="F53">
        <v>320.38935800000002</v>
      </c>
      <c r="H53">
        <v>320</v>
      </c>
      <c r="I53" t="s">
        <v>66</v>
      </c>
      <c r="K53" s="8" t="s">
        <v>61</v>
      </c>
      <c r="L53" s="10">
        <v>180</v>
      </c>
    </row>
    <row r="54" spans="1:12" x14ac:dyDescent="0.3">
      <c r="A54">
        <v>81</v>
      </c>
      <c r="B54">
        <v>482.04988600000001</v>
      </c>
      <c r="C54" t="s">
        <v>62</v>
      </c>
      <c r="E54">
        <v>18</v>
      </c>
      <c r="F54">
        <v>417.74682100000001</v>
      </c>
      <c r="I54" t="s">
        <v>21</v>
      </c>
      <c r="K54" s="4" t="s">
        <v>96</v>
      </c>
      <c r="L54" s="5">
        <v>185</v>
      </c>
    </row>
    <row r="55" spans="1:12" x14ac:dyDescent="0.3">
      <c r="A55">
        <v>80</v>
      </c>
      <c r="B55">
        <v>187.19500400000001</v>
      </c>
      <c r="C55" t="s">
        <v>61</v>
      </c>
      <c r="E55">
        <v>19</v>
      </c>
      <c r="F55">
        <v>218.406114</v>
      </c>
      <c r="I55" t="s">
        <v>21</v>
      </c>
      <c r="K55" s="4" t="s">
        <v>39</v>
      </c>
      <c r="L55" s="11">
        <v>240</v>
      </c>
    </row>
    <row r="56" spans="1:12" x14ac:dyDescent="0.3">
      <c r="A56">
        <v>127</v>
      </c>
      <c r="B56">
        <v>187.4674</v>
      </c>
      <c r="C56" t="s">
        <v>96</v>
      </c>
      <c r="E56">
        <v>20</v>
      </c>
      <c r="F56">
        <v>189.421719</v>
      </c>
      <c r="I56" t="s">
        <v>21</v>
      </c>
      <c r="K56" s="4" t="s">
        <v>138</v>
      </c>
      <c r="L56" s="11">
        <v>240</v>
      </c>
    </row>
    <row r="57" spans="1:12" x14ac:dyDescent="0.3">
      <c r="A57">
        <v>51</v>
      </c>
      <c r="B57">
        <v>242.694569</v>
      </c>
      <c r="C57" t="s">
        <v>39</v>
      </c>
      <c r="E57">
        <v>143</v>
      </c>
      <c r="F57">
        <v>126.490031</v>
      </c>
      <c r="I57" t="s">
        <v>21</v>
      </c>
      <c r="K57" s="4" t="s">
        <v>35</v>
      </c>
      <c r="L57" s="11">
        <v>225</v>
      </c>
    </row>
    <row r="58" spans="1:12" x14ac:dyDescent="0.3">
      <c r="A58">
        <v>90</v>
      </c>
      <c r="B58">
        <v>252.27218400000001</v>
      </c>
      <c r="C58" t="s">
        <v>70</v>
      </c>
      <c r="E58">
        <v>144</v>
      </c>
      <c r="F58">
        <v>117.83438700000001</v>
      </c>
      <c r="H58">
        <v>1069</v>
      </c>
      <c r="I58" t="s">
        <v>21</v>
      </c>
      <c r="K58" s="12" t="s">
        <v>35</v>
      </c>
      <c r="L58" s="11">
        <v>150</v>
      </c>
    </row>
    <row r="59" spans="1:12" x14ac:dyDescent="0.3">
      <c r="A59">
        <v>46</v>
      </c>
      <c r="B59">
        <v>220.85056700000001</v>
      </c>
      <c r="C59" t="s">
        <v>35</v>
      </c>
      <c r="E59">
        <v>158</v>
      </c>
      <c r="F59">
        <v>367.09752200000003</v>
      </c>
      <c r="H59">
        <v>367</v>
      </c>
      <c r="I59" t="s">
        <v>113</v>
      </c>
      <c r="K59" s="7" t="s">
        <v>30</v>
      </c>
      <c r="L59" s="6">
        <v>250</v>
      </c>
    </row>
    <row r="60" spans="1:12" x14ac:dyDescent="0.3">
      <c r="A60">
        <v>72</v>
      </c>
      <c r="B60">
        <v>497.03287899999998</v>
      </c>
      <c r="C60" t="s">
        <v>53</v>
      </c>
      <c r="E60">
        <v>150</v>
      </c>
      <c r="F60">
        <v>149.180193</v>
      </c>
      <c r="H60">
        <v>149</v>
      </c>
      <c r="I60" t="s">
        <v>114</v>
      </c>
      <c r="K60" s="8" t="s">
        <v>153</v>
      </c>
      <c r="L60" s="14">
        <v>300</v>
      </c>
    </row>
    <row r="61" spans="1:12" x14ac:dyDescent="0.3">
      <c r="A61">
        <v>130</v>
      </c>
      <c r="B61">
        <v>358.984712</v>
      </c>
      <c r="C61" t="s">
        <v>99</v>
      </c>
      <c r="E61">
        <v>49</v>
      </c>
      <c r="F61">
        <v>272.082491</v>
      </c>
      <c r="I61" t="s">
        <v>37</v>
      </c>
      <c r="K61" s="4" t="s">
        <v>31</v>
      </c>
      <c r="L61" s="5">
        <v>515</v>
      </c>
    </row>
    <row r="62" spans="1:12" x14ac:dyDescent="0.3">
      <c r="A62">
        <v>41</v>
      </c>
      <c r="B62">
        <v>172.468673</v>
      </c>
      <c r="C62" t="s">
        <v>31</v>
      </c>
      <c r="E62">
        <v>113</v>
      </c>
      <c r="F62">
        <v>123.272496</v>
      </c>
      <c r="H62">
        <v>395</v>
      </c>
      <c r="I62" t="s">
        <v>37</v>
      </c>
      <c r="K62" s="4" t="s">
        <v>139</v>
      </c>
      <c r="L62" s="5">
        <v>240</v>
      </c>
    </row>
    <row r="63" spans="1:12" x14ac:dyDescent="0.3">
      <c r="A63">
        <v>55</v>
      </c>
      <c r="B63">
        <v>304.23317300000002</v>
      </c>
      <c r="C63" t="s">
        <v>31</v>
      </c>
      <c r="E63">
        <v>82</v>
      </c>
      <c r="F63">
        <v>576.96676400000001</v>
      </c>
      <c r="H63">
        <v>633</v>
      </c>
      <c r="I63" t="s">
        <v>63</v>
      </c>
      <c r="K63" s="4" t="s">
        <v>139</v>
      </c>
      <c r="L63" s="5">
        <v>160</v>
      </c>
    </row>
    <row r="64" spans="1:12" x14ac:dyDescent="0.3">
      <c r="A64">
        <v>56</v>
      </c>
      <c r="B64">
        <v>233.42720700000001</v>
      </c>
      <c r="C64" t="s">
        <v>31</v>
      </c>
      <c r="E64">
        <v>81</v>
      </c>
      <c r="F64">
        <v>482.04988600000001</v>
      </c>
      <c r="H64">
        <v>482</v>
      </c>
      <c r="I64" t="s">
        <v>62</v>
      </c>
      <c r="K64" s="4" t="s">
        <v>59</v>
      </c>
      <c r="L64" s="5">
        <v>295</v>
      </c>
    </row>
    <row r="65" spans="1:12" x14ac:dyDescent="0.3">
      <c r="A65">
        <v>26</v>
      </c>
      <c r="B65">
        <v>263.400149</v>
      </c>
      <c r="C65" t="s">
        <v>23</v>
      </c>
      <c r="E65">
        <v>80</v>
      </c>
      <c r="F65">
        <v>187.19500400000001</v>
      </c>
      <c r="H65">
        <v>187</v>
      </c>
      <c r="I65" t="s">
        <v>61</v>
      </c>
      <c r="K65" s="4" t="s">
        <v>84</v>
      </c>
      <c r="L65" s="5">
        <v>250</v>
      </c>
    </row>
    <row r="66" spans="1:12" x14ac:dyDescent="0.3">
      <c r="A66">
        <v>29</v>
      </c>
      <c r="B66">
        <v>75.821854000000002</v>
      </c>
      <c r="C66" t="s">
        <v>23</v>
      </c>
      <c r="E66">
        <v>127</v>
      </c>
      <c r="F66">
        <v>187.4674</v>
      </c>
      <c r="H66">
        <v>187</v>
      </c>
      <c r="I66" t="s">
        <v>96</v>
      </c>
      <c r="K66" s="4" t="s">
        <v>154</v>
      </c>
      <c r="L66" s="5">
        <v>55</v>
      </c>
    </row>
    <row r="67" spans="1:12" x14ac:dyDescent="0.3">
      <c r="A67">
        <v>30</v>
      </c>
      <c r="B67">
        <v>111.879454</v>
      </c>
      <c r="C67" t="s">
        <v>23</v>
      </c>
      <c r="E67">
        <v>51</v>
      </c>
      <c r="F67">
        <v>242.694569</v>
      </c>
      <c r="H67">
        <v>242</v>
      </c>
      <c r="I67" t="s">
        <v>39</v>
      </c>
      <c r="K67" s="4" t="s">
        <v>100</v>
      </c>
      <c r="L67" s="5">
        <v>510</v>
      </c>
    </row>
    <row r="68" spans="1:12" x14ac:dyDescent="0.3">
      <c r="A68">
        <v>31</v>
      </c>
      <c r="B68">
        <v>320.632451</v>
      </c>
      <c r="C68" t="s">
        <v>23</v>
      </c>
      <c r="E68">
        <v>90</v>
      </c>
      <c r="F68">
        <v>252.27218400000001</v>
      </c>
      <c r="H68">
        <v>252</v>
      </c>
      <c r="I68" t="s">
        <v>70</v>
      </c>
      <c r="K68" s="4" t="s">
        <v>87</v>
      </c>
      <c r="L68" s="5">
        <v>625</v>
      </c>
    </row>
    <row r="69" spans="1:12" x14ac:dyDescent="0.3">
      <c r="A69">
        <v>78</v>
      </c>
      <c r="B69">
        <v>273.07768099999998</v>
      </c>
      <c r="C69" t="s">
        <v>59</v>
      </c>
      <c r="E69">
        <v>46</v>
      </c>
      <c r="F69">
        <v>571</v>
      </c>
      <c r="H69">
        <v>571</v>
      </c>
      <c r="I69" t="s">
        <v>35</v>
      </c>
      <c r="K69" s="4" t="s">
        <v>82</v>
      </c>
      <c r="L69" s="5">
        <v>700</v>
      </c>
    </row>
    <row r="70" spans="1:12" x14ac:dyDescent="0.3">
      <c r="A70">
        <v>110</v>
      </c>
      <c r="B70">
        <v>266.30670099999998</v>
      </c>
      <c r="C70" t="s">
        <v>84</v>
      </c>
      <c r="E70">
        <v>40</v>
      </c>
      <c r="F70">
        <v>252.683503</v>
      </c>
      <c r="H70">
        <v>252</v>
      </c>
      <c r="I70" t="s">
        <v>30</v>
      </c>
      <c r="K70" s="4" t="s">
        <v>77</v>
      </c>
      <c r="L70" s="5">
        <v>955</v>
      </c>
    </row>
    <row r="71" spans="1:12" x14ac:dyDescent="0.3">
      <c r="A71">
        <v>131</v>
      </c>
      <c r="B71">
        <v>515.51196100000004</v>
      </c>
      <c r="C71" t="s">
        <v>100</v>
      </c>
      <c r="E71">
        <v>72</v>
      </c>
      <c r="F71">
        <v>497.03287899999998</v>
      </c>
      <c r="H71">
        <v>497</v>
      </c>
      <c r="I71" t="s">
        <v>53</v>
      </c>
      <c r="K71" s="4" t="s">
        <v>95</v>
      </c>
      <c r="L71" s="5">
        <v>385</v>
      </c>
    </row>
    <row r="72" spans="1:12" x14ac:dyDescent="0.3">
      <c r="A72">
        <v>132</v>
      </c>
      <c r="B72">
        <v>124.970617</v>
      </c>
      <c r="C72" t="s">
        <v>100</v>
      </c>
      <c r="E72">
        <v>130</v>
      </c>
      <c r="F72">
        <v>358.984712</v>
      </c>
      <c r="H72">
        <v>358</v>
      </c>
      <c r="I72" t="s">
        <v>99</v>
      </c>
      <c r="K72" s="4" t="s">
        <v>11</v>
      </c>
      <c r="L72" s="5">
        <v>970</v>
      </c>
    </row>
    <row r="73" spans="1:12" x14ac:dyDescent="0.3">
      <c r="A73">
        <v>115</v>
      </c>
      <c r="B73">
        <v>146.259647</v>
      </c>
      <c r="C73" t="s">
        <v>87</v>
      </c>
      <c r="E73">
        <v>41</v>
      </c>
      <c r="F73">
        <v>172.468673</v>
      </c>
      <c r="H73">
        <v>172</v>
      </c>
      <c r="I73" t="s">
        <v>31</v>
      </c>
      <c r="K73" s="4" t="s">
        <v>11</v>
      </c>
      <c r="L73" s="6">
        <v>200</v>
      </c>
    </row>
    <row r="74" spans="1:12" x14ac:dyDescent="0.3">
      <c r="A74">
        <v>116</v>
      </c>
      <c r="B74">
        <v>504.63245499999999</v>
      </c>
      <c r="C74" t="s">
        <v>87</v>
      </c>
      <c r="E74">
        <v>55</v>
      </c>
      <c r="F74">
        <v>304.23317300000002</v>
      </c>
      <c r="H74">
        <v>304</v>
      </c>
      <c r="I74" t="s">
        <v>31</v>
      </c>
      <c r="K74" s="4" t="s">
        <v>140</v>
      </c>
      <c r="L74" s="5">
        <v>2750</v>
      </c>
    </row>
    <row r="75" spans="1:12" x14ac:dyDescent="0.3">
      <c r="A75">
        <v>107</v>
      </c>
      <c r="B75">
        <v>558.96371599999998</v>
      </c>
      <c r="C75" t="s">
        <v>82</v>
      </c>
      <c r="E75">
        <v>26</v>
      </c>
      <c r="F75">
        <v>263.400149</v>
      </c>
      <c r="I75" t="s">
        <v>23</v>
      </c>
      <c r="K75" s="4" t="s">
        <v>116</v>
      </c>
      <c r="L75" s="5">
        <v>320</v>
      </c>
    </row>
    <row r="76" spans="1:12" x14ac:dyDescent="0.3">
      <c r="A76">
        <v>97</v>
      </c>
      <c r="B76">
        <v>1017.620017</v>
      </c>
      <c r="C76" t="s">
        <v>77</v>
      </c>
      <c r="E76">
        <v>29</v>
      </c>
      <c r="F76">
        <v>75.821854000000002</v>
      </c>
      <c r="I76" t="s">
        <v>23</v>
      </c>
      <c r="K76" s="4" t="s">
        <v>97</v>
      </c>
      <c r="L76" s="5">
        <v>240</v>
      </c>
    </row>
    <row r="77" spans="1:12" x14ac:dyDescent="0.3">
      <c r="A77">
        <v>126</v>
      </c>
      <c r="B77">
        <v>487.96353599999998</v>
      </c>
      <c r="C77" t="s">
        <v>95</v>
      </c>
      <c r="E77">
        <v>30</v>
      </c>
      <c r="F77">
        <v>111.879454</v>
      </c>
      <c r="I77" t="s">
        <v>23</v>
      </c>
      <c r="K77" s="4" t="s">
        <v>117</v>
      </c>
      <c r="L77" s="6">
        <v>180</v>
      </c>
    </row>
    <row r="78" spans="1:12" x14ac:dyDescent="0.3">
      <c r="A78">
        <v>4</v>
      </c>
      <c r="B78">
        <v>1240.7483589999999</v>
      </c>
      <c r="C78" t="s">
        <v>11</v>
      </c>
      <c r="E78">
        <v>31</v>
      </c>
      <c r="F78">
        <v>320.632451</v>
      </c>
      <c r="H78">
        <v>771</v>
      </c>
      <c r="I78" t="s">
        <v>23</v>
      </c>
      <c r="K78" s="4" t="s">
        <v>155</v>
      </c>
      <c r="L78" s="5">
        <v>70</v>
      </c>
    </row>
    <row r="79" spans="1:12" x14ac:dyDescent="0.3">
      <c r="A79">
        <v>1</v>
      </c>
      <c r="B79">
        <v>1871.8210340000001</v>
      </c>
      <c r="C79" t="s">
        <v>8</v>
      </c>
      <c r="E79">
        <v>78</v>
      </c>
      <c r="F79">
        <v>273.07768099999998</v>
      </c>
      <c r="H79">
        <v>273</v>
      </c>
      <c r="I79" t="s">
        <v>59</v>
      </c>
      <c r="K79" s="4" t="s">
        <v>74</v>
      </c>
      <c r="L79" s="5">
        <v>145</v>
      </c>
    </row>
    <row r="80" spans="1:12" x14ac:dyDescent="0.3">
      <c r="A80">
        <v>59</v>
      </c>
      <c r="B80">
        <v>203.93538899999999</v>
      </c>
      <c r="C80" t="s">
        <v>43</v>
      </c>
      <c r="E80">
        <v>110</v>
      </c>
      <c r="F80">
        <v>266.30670099999998</v>
      </c>
      <c r="H80">
        <v>266</v>
      </c>
      <c r="I80" t="s">
        <v>84</v>
      </c>
      <c r="K80" s="4" t="s">
        <v>141</v>
      </c>
      <c r="L80" s="5">
        <v>240</v>
      </c>
    </row>
    <row r="81" spans="1:12" x14ac:dyDescent="0.3">
      <c r="A81">
        <v>128</v>
      </c>
      <c r="B81">
        <v>193.94098199999999</v>
      </c>
      <c r="C81" t="s">
        <v>97</v>
      </c>
      <c r="E81">
        <v>137</v>
      </c>
      <c r="F81">
        <v>57.768669000000003</v>
      </c>
      <c r="H81">
        <v>57</v>
      </c>
      <c r="I81" t="s">
        <v>115</v>
      </c>
      <c r="K81" s="4" t="s">
        <v>16</v>
      </c>
      <c r="L81" s="5">
        <v>630</v>
      </c>
    </row>
    <row r="82" spans="1:12" x14ac:dyDescent="0.3">
      <c r="A82">
        <v>94</v>
      </c>
      <c r="B82">
        <v>156.289276</v>
      </c>
      <c r="C82" t="s">
        <v>74</v>
      </c>
      <c r="E82">
        <v>131</v>
      </c>
      <c r="F82">
        <v>515.51196100000004</v>
      </c>
      <c r="I82" t="s">
        <v>100</v>
      </c>
      <c r="K82" s="12" t="s">
        <v>119</v>
      </c>
      <c r="L82" s="13">
        <v>470</v>
      </c>
    </row>
    <row r="83" spans="1:12" x14ac:dyDescent="0.3">
      <c r="A83">
        <v>43</v>
      </c>
      <c r="B83">
        <v>130.572338</v>
      </c>
      <c r="C83" t="s">
        <v>33</v>
      </c>
      <c r="E83">
        <v>132</v>
      </c>
      <c r="F83">
        <v>124.970617</v>
      </c>
      <c r="H83">
        <v>640</v>
      </c>
      <c r="I83" t="s">
        <v>100</v>
      </c>
      <c r="K83" s="8" t="s">
        <v>142</v>
      </c>
      <c r="L83" s="6">
        <v>180</v>
      </c>
    </row>
    <row r="84" spans="1:12" x14ac:dyDescent="0.3">
      <c r="A84">
        <v>44</v>
      </c>
      <c r="B84">
        <v>133.143023</v>
      </c>
      <c r="C84" t="s">
        <v>33</v>
      </c>
      <c r="E84">
        <v>115</v>
      </c>
      <c r="F84">
        <v>146.259647</v>
      </c>
      <c r="I84" t="s">
        <v>87</v>
      </c>
      <c r="K84" s="4" t="s">
        <v>156</v>
      </c>
      <c r="L84" s="5">
        <v>55</v>
      </c>
    </row>
    <row r="85" spans="1:12" x14ac:dyDescent="0.3">
      <c r="A85">
        <v>11</v>
      </c>
      <c r="B85">
        <v>222.05034599999999</v>
      </c>
      <c r="C85" t="s">
        <v>16</v>
      </c>
      <c r="E85">
        <v>116</v>
      </c>
      <c r="F85">
        <v>504.63245499999999</v>
      </c>
      <c r="H85">
        <v>650</v>
      </c>
      <c r="I85" t="s">
        <v>87</v>
      </c>
      <c r="K85" s="4" t="s">
        <v>143</v>
      </c>
      <c r="L85" s="5">
        <v>290</v>
      </c>
    </row>
    <row r="86" spans="1:12" x14ac:dyDescent="0.3">
      <c r="A86">
        <v>48</v>
      </c>
      <c r="B86">
        <v>380.391704</v>
      </c>
      <c r="C86" t="s">
        <v>16</v>
      </c>
      <c r="E86">
        <v>106</v>
      </c>
      <c r="F86">
        <v>312.24600400000003</v>
      </c>
      <c r="I86" t="s">
        <v>82</v>
      </c>
      <c r="K86" s="8" t="s">
        <v>144</v>
      </c>
      <c r="L86" s="6">
        <v>200</v>
      </c>
    </row>
    <row r="87" spans="1:12" x14ac:dyDescent="0.3">
      <c r="A87">
        <v>57</v>
      </c>
      <c r="B87">
        <v>110.48021199999999</v>
      </c>
      <c r="C87" t="s">
        <v>42</v>
      </c>
      <c r="E87">
        <v>107</v>
      </c>
      <c r="F87">
        <v>558.96371599999998</v>
      </c>
      <c r="H87">
        <v>871</v>
      </c>
      <c r="I87" t="s">
        <v>82</v>
      </c>
      <c r="K87" s="4" t="s">
        <v>145</v>
      </c>
      <c r="L87" s="5">
        <v>410</v>
      </c>
    </row>
    <row r="88" spans="1:12" x14ac:dyDescent="0.3">
      <c r="A88">
        <v>58</v>
      </c>
      <c r="B88">
        <v>198.72917100000001</v>
      </c>
      <c r="C88" t="s">
        <v>42</v>
      </c>
      <c r="E88">
        <v>97</v>
      </c>
      <c r="F88">
        <v>1017.620017</v>
      </c>
      <c r="H88">
        <v>1017</v>
      </c>
      <c r="I88" t="s">
        <v>77</v>
      </c>
      <c r="K88" s="4" t="s">
        <v>41</v>
      </c>
      <c r="L88" s="5">
        <v>460</v>
      </c>
    </row>
    <row r="89" spans="1:12" x14ac:dyDescent="0.3">
      <c r="A89">
        <v>96</v>
      </c>
      <c r="B89">
        <v>219.69989799999999</v>
      </c>
      <c r="C89" t="s">
        <v>76</v>
      </c>
      <c r="E89">
        <v>126</v>
      </c>
      <c r="F89">
        <v>487.96353599999998</v>
      </c>
      <c r="H89">
        <v>402</v>
      </c>
      <c r="I89" t="s">
        <v>95</v>
      </c>
      <c r="K89" s="4" t="s">
        <v>44</v>
      </c>
      <c r="L89" s="5">
        <v>530</v>
      </c>
    </row>
    <row r="90" spans="1:12" x14ac:dyDescent="0.3">
      <c r="A90">
        <v>74</v>
      </c>
      <c r="B90">
        <v>406.09923800000001</v>
      </c>
      <c r="C90" t="s">
        <v>55</v>
      </c>
      <c r="E90">
        <v>4</v>
      </c>
      <c r="F90">
        <v>1240.7483589999999</v>
      </c>
      <c r="H90">
        <v>1240</v>
      </c>
      <c r="I90" t="s">
        <v>11</v>
      </c>
      <c r="K90" s="4" t="s">
        <v>65</v>
      </c>
      <c r="L90" s="5">
        <v>935</v>
      </c>
    </row>
    <row r="91" spans="1:12" x14ac:dyDescent="0.3">
      <c r="A91">
        <v>54</v>
      </c>
      <c r="B91">
        <v>365.57636000000002</v>
      </c>
      <c r="C91" t="s">
        <v>41</v>
      </c>
      <c r="E91">
        <v>1</v>
      </c>
      <c r="F91">
        <v>1871.8210340000001</v>
      </c>
      <c r="H91">
        <v>1871</v>
      </c>
      <c r="I91" t="s">
        <v>8</v>
      </c>
      <c r="K91" s="4" t="s">
        <v>12</v>
      </c>
      <c r="L91" s="5">
        <v>790</v>
      </c>
    </row>
    <row r="92" spans="1:12" x14ac:dyDescent="0.3">
      <c r="A92">
        <v>60</v>
      </c>
      <c r="B92">
        <v>122.87492899999999</v>
      </c>
      <c r="C92" t="s">
        <v>41</v>
      </c>
      <c r="E92">
        <v>59</v>
      </c>
      <c r="F92">
        <v>203.93538899999999</v>
      </c>
      <c r="H92">
        <v>203</v>
      </c>
      <c r="I92" t="s">
        <v>43</v>
      </c>
      <c r="K92" s="7" t="s">
        <v>22</v>
      </c>
      <c r="L92" s="6">
        <v>1010</v>
      </c>
    </row>
    <row r="93" spans="1:12" x14ac:dyDescent="0.3">
      <c r="A93">
        <v>61</v>
      </c>
      <c r="B93">
        <v>541.41766199999995</v>
      </c>
      <c r="C93" t="s">
        <v>44</v>
      </c>
      <c r="E93">
        <v>155</v>
      </c>
      <c r="F93">
        <v>90.220699999999994</v>
      </c>
      <c r="I93" t="s">
        <v>116</v>
      </c>
      <c r="K93" s="4" t="s">
        <v>146</v>
      </c>
      <c r="L93" s="5">
        <v>320</v>
      </c>
    </row>
    <row r="94" spans="1:12" x14ac:dyDescent="0.3">
      <c r="A94">
        <v>84</v>
      </c>
      <c r="B94">
        <v>953.32547299999999</v>
      </c>
      <c r="C94" t="s">
        <v>65</v>
      </c>
      <c r="E94">
        <v>156</v>
      </c>
      <c r="F94">
        <v>99.160420999999999</v>
      </c>
      <c r="I94" t="s">
        <v>116</v>
      </c>
      <c r="K94" s="4" t="s">
        <v>147</v>
      </c>
      <c r="L94" s="5">
        <v>355</v>
      </c>
    </row>
    <row r="95" spans="1:12" x14ac:dyDescent="0.3">
      <c r="A95">
        <v>5</v>
      </c>
      <c r="B95">
        <v>738.44342300000005</v>
      </c>
      <c r="C95" t="s">
        <v>12</v>
      </c>
      <c r="E95">
        <v>157</v>
      </c>
      <c r="F95">
        <v>349</v>
      </c>
      <c r="H95">
        <v>349</v>
      </c>
      <c r="I95" t="s">
        <v>116</v>
      </c>
      <c r="K95" s="4" t="s">
        <v>148</v>
      </c>
      <c r="L95" s="5">
        <v>625</v>
      </c>
    </row>
    <row r="96" spans="1:12" x14ac:dyDescent="0.3">
      <c r="A96">
        <v>21</v>
      </c>
      <c r="B96">
        <v>299.66639300000003</v>
      </c>
      <c r="C96" t="s">
        <v>22</v>
      </c>
      <c r="E96">
        <v>128</v>
      </c>
      <c r="F96">
        <v>193.94098199999999</v>
      </c>
      <c r="H96">
        <v>193</v>
      </c>
      <c r="I96" t="s">
        <v>97</v>
      </c>
      <c r="K96" s="4" t="s">
        <v>149</v>
      </c>
      <c r="L96" s="5">
        <v>140</v>
      </c>
    </row>
    <row r="97" spans="1:12" x14ac:dyDescent="0.3">
      <c r="A97">
        <v>22</v>
      </c>
      <c r="B97">
        <v>487.85458399999999</v>
      </c>
      <c r="C97" t="s">
        <v>22</v>
      </c>
      <c r="E97">
        <v>149</v>
      </c>
      <c r="F97">
        <v>191.339044</v>
      </c>
      <c r="H97">
        <v>191</v>
      </c>
      <c r="I97" t="s">
        <v>117</v>
      </c>
      <c r="K97" s="4" t="s">
        <v>92</v>
      </c>
      <c r="L97" s="5">
        <v>580</v>
      </c>
    </row>
    <row r="98" spans="1:12" x14ac:dyDescent="0.3">
      <c r="A98">
        <v>23</v>
      </c>
      <c r="B98">
        <v>170.870453</v>
      </c>
      <c r="C98" t="s">
        <v>22</v>
      </c>
      <c r="E98">
        <v>139</v>
      </c>
      <c r="F98">
        <v>70.194254999999998</v>
      </c>
      <c r="H98">
        <v>70</v>
      </c>
      <c r="I98" t="s">
        <v>118</v>
      </c>
      <c r="K98" s="4" t="s">
        <v>60</v>
      </c>
      <c r="L98" s="5">
        <v>170</v>
      </c>
    </row>
    <row r="99" spans="1:12" x14ac:dyDescent="0.3">
      <c r="A99">
        <v>24</v>
      </c>
      <c r="B99">
        <v>251.62064899999999</v>
      </c>
      <c r="C99" t="s">
        <v>22</v>
      </c>
      <c r="E99">
        <v>94</v>
      </c>
      <c r="F99">
        <v>156.289276</v>
      </c>
      <c r="H99">
        <v>156</v>
      </c>
      <c r="I99" t="s">
        <v>74</v>
      </c>
      <c r="K99" s="4" t="s">
        <v>29</v>
      </c>
      <c r="L99" s="5">
        <v>300</v>
      </c>
    </row>
    <row r="100" spans="1:12" x14ac:dyDescent="0.3">
      <c r="A100">
        <v>27</v>
      </c>
      <c r="B100">
        <v>340.710577</v>
      </c>
      <c r="C100" t="s">
        <v>22</v>
      </c>
      <c r="E100">
        <v>43</v>
      </c>
      <c r="F100">
        <v>130.572338</v>
      </c>
      <c r="I100" t="s">
        <v>33</v>
      </c>
      <c r="K100" s="4" t="s">
        <v>73</v>
      </c>
      <c r="L100" s="5">
        <v>365</v>
      </c>
    </row>
    <row r="101" spans="1:12" x14ac:dyDescent="0.3">
      <c r="A101">
        <v>28</v>
      </c>
      <c r="B101">
        <v>174.67157399999999</v>
      </c>
      <c r="C101" t="s">
        <v>22</v>
      </c>
      <c r="E101">
        <v>44</v>
      </c>
      <c r="F101">
        <v>133.143023</v>
      </c>
      <c r="H101">
        <v>263</v>
      </c>
      <c r="I101" t="s">
        <v>33</v>
      </c>
      <c r="K101" s="8" t="s">
        <v>36</v>
      </c>
      <c r="L101" s="14">
        <v>1000</v>
      </c>
    </row>
    <row r="102" spans="1:12" x14ac:dyDescent="0.3">
      <c r="A102">
        <v>67</v>
      </c>
      <c r="B102">
        <v>326.57446199999998</v>
      </c>
      <c r="C102" t="s">
        <v>48</v>
      </c>
      <c r="E102">
        <v>11</v>
      </c>
      <c r="F102">
        <v>222.05034599999999</v>
      </c>
      <c r="I102" t="s">
        <v>16</v>
      </c>
      <c r="K102" s="4" t="s">
        <v>71</v>
      </c>
      <c r="L102" s="5">
        <v>325</v>
      </c>
    </row>
    <row r="103" spans="1:12" x14ac:dyDescent="0.3">
      <c r="A103">
        <v>53</v>
      </c>
      <c r="B103">
        <v>370.089808</v>
      </c>
      <c r="C103" t="s">
        <v>40</v>
      </c>
      <c r="E103">
        <v>48</v>
      </c>
      <c r="F103">
        <v>380.391704</v>
      </c>
      <c r="H103">
        <v>602</v>
      </c>
      <c r="I103" t="s">
        <v>16</v>
      </c>
      <c r="K103" s="4" t="s">
        <v>122</v>
      </c>
      <c r="L103" s="6">
        <v>120</v>
      </c>
    </row>
    <row r="104" spans="1:12" x14ac:dyDescent="0.3">
      <c r="A104">
        <v>63</v>
      </c>
      <c r="B104">
        <v>434.63204999999999</v>
      </c>
      <c r="C104" t="s">
        <v>46</v>
      </c>
      <c r="E104">
        <v>145</v>
      </c>
      <c r="F104">
        <v>421</v>
      </c>
      <c r="H104">
        <v>421</v>
      </c>
      <c r="I104" t="s">
        <v>119</v>
      </c>
      <c r="K104" s="4" t="s">
        <v>98</v>
      </c>
      <c r="L104" s="6">
        <v>200</v>
      </c>
    </row>
    <row r="105" spans="1:12" x14ac:dyDescent="0.3">
      <c r="A105">
        <v>64</v>
      </c>
      <c r="B105">
        <v>425.05291599999998</v>
      </c>
      <c r="C105" t="s">
        <v>46</v>
      </c>
      <c r="E105">
        <v>138</v>
      </c>
      <c r="F105">
        <v>56.612589</v>
      </c>
      <c r="H105">
        <v>56</v>
      </c>
      <c r="I105" t="s">
        <v>120</v>
      </c>
      <c r="K105" s="4" t="s">
        <v>28</v>
      </c>
      <c r="L105" s="5">
        <v>1170</v>
      </c>
    </row>
    <row r="106" spans="1:12" x14ac:dyDescent="0.3">
      <c r="A106">
        <v>7</v>
      </c>
      <c r="B106">
        <v>752.55103999999994</v>
      </c>
      <c r="C106" t="s">
        <v>14</v>
      </c>
      <c r="E106">
        <v>57</v>
      </c>
      <c r="F106">
        <v>110.48021199999999</v>
      </c>
      <c r="I106" t="s">
        <v>42</v>
      </c>
      <c r="K106" s="8" t="s">
        <v>80</v>
      </c>
      <c r="L106" s="14">
        <v>185</v>
      </c>
    </row>
    <row r="107" spans="1:12" x14ac:dyDescent="0.3">
      <c r="A107">
        <v>8</v>
      </c>
      <c r="B107">
        <v>17.926767999999999</v>
      </c>
      <c r="C107" t="s">
        <v>14</v>
      </c>
      <c r="E107">
        <v>58</v>
      </c>
      <c r="F107">
        <v>198.72917100000001</v>
      </c>
      <c r="H107">
        <v>309</v>
      </c>
      <c r="I107" t="s">
        <v>42</v>
      </c>
      <c r="K107" s="4" t="s">
        <v>123</v>
      </c>
      <c r="L107" s="5">
        <v>350</v>
      </c>
    </row>
    <row r="108" spans="1:12" x14ac:dyDescent="0.3">
      <c r="A108">
        <v>9</v>
      </c>
      <c r="B108">
        <v>62.017729000000003</v>
      </c>
      <c r="C108" t="s">
        <v>14</v>
      </c>
      <c r="E108">
        <v>96</v>
      </c>
      <c r="F108">
        <v>219.69989799999999</v>
      </c>
      <c r="H108">
        <v>219</v>
      </c>
      <c r="I108" t="s">
        <v>76</v>
      </c>
      <c r="K108" s="4" t="s">
        <v>124</v>
      </c>
      <c r="L108" s="5">
        <v>360</v>
      </c>
    </row>
    <row r="109" spans="1:12" x14ac:dyDescent="0.3">
      <c r="A109">
        <v>111</v>
      </c>
      <c r="B109">
        <v>173.576943</v>
      </c>
      <c r="C109" t="s">
        <v>85</v>
      </c>
      <c r="E109">
        <v>74</v>
      </c>
      <c r="F109">
        <v>406.09923800000001</v>
      </c>
      <c r="H109">
        <v>406</v>
      </c>
      <c r="I109" t="s">
        <v>55</v>
      </c>
      <c r="K109" s="4" t="s">
        <v>38</v>
      </c>
      <c r="L109" s="5">
        <v>460</v>
      </c>
    </row>
    <row r="110" spans="1:12" x14ac:dyDescent="0.3">
      <c r="A110">
        <v>122</v>
      </c>
      <c r="B110">
        <v>231.04541</v>
      </c>
      <c r="C110" t="s">
        <v>92</v>
      </c>
      <c r="E110">
        <v>54</v>
      </c>
      <c r="F110">
        <v>365.57636000000002</v>
      </c>
      <c r="I110" t="s">
        <v>41</v>
      </c>
      <c r="K110" s="4" t="s">
        <v>125</v>
      </c>
      <c r="L110" s="5">
        <v>190</v>
      </c>
    </row>
    <row r="111" spans="1:12" x14ac:dyDescent="0.3">
      <c r="A111">
        <v>123</v>
      </c>
      <c r="B111">
        <v>368.60949299999999</v>
      </c>
      <c r="C111" t="s">
        <v>92</v>
      </c>
      <c r="E111">
        <v>60</v>
      </c>
      <c r="F111">
        <v>122.87492899999999</v>
      </c>
      <c r="H111">
        <v>488</v>
      </c>
      <c r="I111" t="s">
        <v>41</v>
      </c>
      <c r="K111" s="8" t="s">
        <v>51</v>
      </c>
      <c r="L111" s="14">
        <v>380</v>
      </c>
    </row>
    <row r="112" spans="1:12" x14ac:dyDescent="0.3">
      <c r="A112">
        <v>134</v>
      </c>
      <c r="B112">
        <v>58.558833999999997</v>
      </c>
      <c r="C112" t="s">
        <v>92</v>
      </c>
      <c r="E112">
        <v>61</v>
      </c>
      <c r="F112">
        <v>541.41766199999995</v>
      </c>
      <c r="H112">
        <v>541</v>
      </c>
      <c r="I112" t="s">
        <v>44</v>
      </c>
      <c r="K112" s="4" t="s">
        <v>67</v>
      </c>
      <c r="L112" s="6">
        <v>280</v>
      </c>
    </row>
    <row r="113" spans="1:12" x14ac:dyDescent="0.3">
      <c r="A113">
        <v>135</v>
      </c>
      <c r="B113">
        <v>224.99246099999999</v>
      </c>
      <c r="C113" t="s">
        <v>92</v>
      </c>
      <c r="E113">
        <v>160</v>
      </c>
      <c r="F113">
        <v>3859.5259799999999</v>
      </c>
      <c r="H113">
        <v>5313</v>
      </c>
      <c r="I113" t="s">
        <v>121</v>
      </c>
      <c r="K113" s="8" t="s">
        <v>9</v>
      </c>
      <c r="L113" s="6">
        <v>280</v>
      </c>
    </row>
    <row r="114" spans="1:12" x14ac:dyDescent="0.3">
      <c r="A114">
        <v>79</v>
      </c>
      <c r="B114">
        <v>192.42004900000001</v>
      </c>
      <c r="C114" t="s">
        <v>60</v>
      </c>
      <c r="E114">
        <v>84</v>
      </c>
      <c r="F114">
        <v>953.32547299999999</v>
      </c>
      <c r="H114">
        <v>953</v>
      </c>
      <c r="I114" t="s">
        <v>65</v>
      </c>
      <c r="K114" s="8" t="s">
        <v>101</v>
      </c>
      <c r="L114" s="6">
        <v>210</v>
      </c>
    </row>
    <row r="115" spans="1:12" x14ac:dyDescent="0.3">
      <c r="A115">
        <v>39</v>
      </c>
      <c r="B115">
        <v>247.13026400000001</v>
      </c>
      <c r="C115" t="s">
        <v>29</v>
      </c>
      <c r="E115">
        <v>5</v>
      </c>
      <c r="F115">
        <v>738.44342300000005</v>
      </c>
      <c r="H115">
        <v>738</v>
      </c>
      <c r="I115" t="s">
        <v>12</v>
      </c>
      <c r="K115" s="16"/>
      <c r="L115" s="16"/>
    </row>
    <row r="116" spans="1:12" x14ac:dyDescent="0.3">
      <c r="A116">
        <v>93</v>
      </c>
      <c r="B116">
        <v>380.254885</v>
      </c>
      <c r="C116" t="s">
        <v>73</v>
      </c>
      <c r="E116">
        <v>21</v>
      </c>
      <c r="F116">
        <v>299.66639300000003</v>
      </c>
      <c r="I116" t="s">
        <v>22</v>
      </c>
    </row>
    <row r="117" spans="1:12" x14ac:dyDescent="0.3">
      <c r="A117">
        <v>47</v>
      </c>
      <c r="B117">
        <v>107.009209</v>
      </c>
      <c r="C117" t="s">
        <v>36</v>
      </c>
      <c r="E117">
        <v>22</v>
      </c>
      <c r="F117">
        <v>487.85458399999999</v>
      </c>
      <c r="I117" t="s">
        <v>22</v>
      </c>
    </row>
    <row r="118" spans="1:12" x14ac:dyDescent="0.3">
      <c r="A118">
        <v>65</v>
      </c>
      <c r="B118">
        <v>833.22927800000002</v>
      </c>
      <c r="C118" t="s">
        <v>36</v>
      </c>
      <c r="E118">
        <v>23</v>
      </c>
      <c r="F118">
        <v>170.870453</v>
      </c>
      <c r="I118" t="s">
        <v>22</v>
      </c>
    </row>
    <row r="119" spans="1:12" x14ac:dyDescent="0.3">
      <c r="A119">
        <v>91</v>
      </c>
      <c r="B119">
        <v>341.18510300000003</v>
      </c>
      <c r="C119" t="s">
        <v>71</v>
      </c>
      <c r="E119">
        <v>24</v>
      </c>
      <c r="F119">
        <v>251.62064899999999</v>
      </c>
      <c r="I119" t="s">
        <v>22</v>
      </c>
    </row>
    <row r="120" spans="1:12" x14ac:dyDescent="0.3">
      <c r="A120">
        <v>129</v>
      </c>
      <c r="B120">
        <v>70.842692</v>
      </c>
      <c r="C120" t="s">
        <v>98</v>
      </c>
      <c r="E120">
        <v>27</v>
      </c>
      <c r="F120">
        <v>340.710577</v>
      </c>
      <c r="I120" t="s">
        <v>22</v>
      </c>
    </row>
    <row r="121" spans="1:12" x14ac:dyDescent="0.3">
      <c r="A121">
        <v>38</v>
      </c>
      <c r="B121">
        <v>1177.69208</v>
      </c>
      <c r="C121" t="s">
        <v>28</v>
      </c>
      <c r="E121">
        <v>28</v>
      </c>
      <c r="F121">
        <v>174.67157399999999</v>
      </c>
      <c r="H121">
        <v>1642</v>
      </c>
      <c r="I121" t="s">
        <v>22</v>
      </c>
    </row>
    <row r="122" spans="1:12" x14ac:dyDescent="0.3">
      <c r="A122">
        <v>100</v>
      </c>
      <c r="B122">
        <v>127.19734099999999</v>
      </c>
      <c r="C122" t="s">
        <v>80</v>
      </c>
      <c r="E122">
        <v>67</v>
      </c>
      <c r="F122">
        <v>326.57446199999998</v>
      </c>
      <c r="H122">
        <v>326</v>
      </c>
      <c r="I122" t="s">
        <v>48</v>
      </c>
    </row>
    <row r="123" spans="1:12" x14ac:dyDescent="0.3">
      <c r="A123">
        <v>101</v>
      </c>
      <c r="B123">
        <v>70.593295999999995</v>
      </c>
      <c r="C123" t="s">
        <v>80</v>
      </c>
      <c r="E123">
        <v>53</v>
      </c>
      <c r="F123">
        <v>370.089808</v>
      </c>
      <c r="H123">
        <v>370</v>
      </c>
      <c r="I123" t="s">
        <v>40</v>
      </c>
    </row>
    <row r="124" spans="1:12" x14ac:dyDescent="0.3">
      <c r="A124">
        <v>102</v>
      </c>
      <c r="B124">
        <v>146.06325699999999</v>
      </c>
      <c r="C124" t="s">
        <v>80</v>
      </c>
      <c r="E124">
        <v>63</v>
      </c>
      <c r="I124" t="s">
        <v>46</v>
      </c>
    </row>
    <row r="125" spans="1:12" x14ac:dyDescent="0.3">
      <c r="A125">
        <v>103</v>
      </c>
      <c r="B125">
        <v>195.55763999999999</v>
      </c>
      <c r="C125" t="s">
        <v>80</v>
      </c>
      <c r="E125">
        <v>64</v>
      </c>
      <c r="F125">
        <v>425.05291599999998</v>
      </c>
      <c r="H125">
        <v>682</v>
      </c>
      <c r="I125" t="s">
        <v>46</v>
      </c>
    </row>
    <row r="126" spans="1:12" x14ac:dyDescent="0.3">
      <c r="A126">
        <v>112</v>
      </c>
      <c r="B126">
        <v>182.09603899999999</v>
      </c>
      <c r="C126" t="s">
        <v>80</v>
      </c>
      <c r="E126">
        <v>7</v>
      </c>
      <c r="F126">
        <v>752.55103999999994</v>
      </c>
      <c r="I126" t="s">
        <v>14</v>
      </c>
    </row>
    <row r="127" spans="1:12" x14ac:dyDescent="0.3">
      <c r="A127">
        <v>50</v>
      </c>
      <c r="B127">
        <v>390.29570699999999</v>
      </c>
      <c r="C127" t="s">
        <v>38</v>
      </c>
      <c r="E127">
        <v>8</v>
      </c>
      <c r="F127">
        <v>17.926767999999999</v>
      </c>
      <c r="I127" t="s">
        <v>14</v>
      </c>
    </row>
    <row r="128" spans="1:12" x14ac:dyDescent="0.3">
      <c r="A128">
        <v>52</v>
      </c>
      <c r="B128">
        <v>152.354342</v>
      </c>
      <c r="C128" t="s">
        <v>38</v>
      </c>
      <c r="E128">
        <v>9</v>
      </c>
      <c r="F128">
        <v>62.017729000000003</v>
      </c>
      <c r="H128">
        <v>832</v>
      </c>
      <c r="I128" t="s">
        <v>14</v>
      </c>
    </row>
    <row r="129" spans="1:9" x14ac:dyDescent="0.3">
      <c r="A129">
        <v>70</v>
      </c>
      <c r="B129">
        <v>384.975683</v>
      </c>
      <c r="C129" t="s">
        <v>51</v>
      </c>
      <c r="E129">
        <v>111</v>
      </c>
      <c r="F129">
        <v>173.576943</v>
      </c>
      <c r="H129">
        <v>173</v>
      </c>
      <c r="I129" t="s">
        <v>85</v>
      </c>
    </row>
    <row r="130" spans="1:9" x14ac:dyDescent="0.3">
      <c r="A130">
        <v>86</v>
      </c>
      <c r="B130">
        <v>287.99179900000001</v>
      </c>
      <c r="C130" t="s">
        <v>67</v>
      </c>
      <c r="E130">
        <v>122</v>
      </c>
      <c r="F130">
        <v>231.04541</v>
      </c>
      <c r="I130" t="s">
        <v>92</v>
      </c>
    </row>
    <row r="131" spans="1:9" x14ac:dyDescent="0.3">
      <c r="A131">
        <v>2</v>
      </c>
      <c r="B131">
        <v>303.74656700000003</v>
      </c>
      <c r="C131" t="s">
        <v>9</v>
      </c>
      <c r="E131">
        <v>123</v>
      </c>
      <c r="F131">
        <v>368.60949299999999</v>
      </c>
      <c r="I131" t="s">
        <v>92</v>
      </c>
    </row>
    <row r="132" spans="1:9" x14ac:dyDescent="0.3">
      <c r="A132">
        <v>17</v>
      </c>
      <c r="B132">
        <v>108.499948</v>
      </c>
      <c r="C132" t="s">
        <v>9</v>
      </c>
      <c r="E132">
        <v>134</v>
      </c>
      <c r="F132">
        <v>58.558833999999997</v>
      </c>
      <c r="I132" t="s">
        <v>92</v>
      </c>
    </row>
    <row r="133" spans="1:9" x14ac:dyDescent="0.3">
      <c r="A133">
        <v>133</v>
      </c>
      <c r="B133">
        <v>237.627126</v>
      </c>
      <c r="C133" t="s">
        <v>101</v>
      </c>
      <c r="E133">
        <v>135</v>
      </c>
      <c r="F133">
        <v>224.99246099999999</v>
      </c>
      <c r="H133">
        <v>883</v>
      </c>
      <c r="I133" t="s">
        <v>92</v>
      </c>
    </row>
    <row r="134" spans="1:9" x14ac:dyDescent="0.3">
      <c r="B134" s="3">
        <f>SUM(B3:B133)</f>
        <v>48559.608316999998</v>
      </c>
      <c r="E134">
        <v>79</v>
      </c>
      <c r="F134">
        <v>192.42004900000001</v>
      </c>
      <c r="H134">
        <v>192</v>
      </c>
      <c r="I134" t="s">
        <v>60</v>
      </c>
    </row>
    <row r="135" spans="1:9" x14ac:dyDescent="0.3">
      <c r="E135">
        <v>39</v>
      </c>
      <c r="F135">
        <v>247.13026400000001</v>
      </c>
      <c r="H135">
        <v>247</v>
      </c>
      <c r="I135" t="s">
        <v>29</v>
      </c>
    </row>
    <row r="136" spans="1:9" x14ac:dyDescent="0.3">
      <c r="E136">
        <v>93</v>
      </c>
      <c r="F136">
        <v>380.254885</v>
      </c>
      <c r="H136">
        <v>380</v>
      </c>
      <c r="I136" t="s">
        <v>73</v>
      </c>
    </row>
    <row r="137" spans="1:9" x14ac:dyDescent="0.3">
      <c r="E137">
        <v>47</v>
      </c>
      <c r="F137">
        <v>107.009209</v>
      </c>
      <c r="I137" t="s">
        <v>36</v>
      </c>
    </row>
    <row r="138" spans="1:9" x14ac:dyDescent="0.3">
      <c r="E138">
        <v>65</v>
      </c>
      <c r="F138">
        <v>833.22927800000002</v>
      </c>
      <c r="H138">
        <v>940</v>
      </c>
      <c r="I138" t="s">
        <v>36</v>
      </c>
    </row>
    <row r="139" spans="1:9" x14ac:dyDescent="0.3">
      <c r="E139">
        <v>91</v>
      </c>
      <c r="F139">
        <v>341.18510300000003</v>
      </c>
      <c r="H139">
        <v>341</v>
      </c>
      <c r="I139" t="s">
        <v>71</v>
      </c>
    </row>
    <row r="140" spans="1:9" x14ac:dyDescent="0.3">
      <c r="E140">
        <v>154</v>
      </c>
      <c r="F140">
        <v>114.02599499999999</v>
      </c>
      <c r="H140">
        <v>114</v>
      </c>
      <c r="I140" t="s">
        <v>122</v>
      </c>
    </row>
    <row r="141" spans="1:9" x14ac:dyDescent="0.3">
      <c r="E141">
        <v>129</v>
      </c>
      <c r="F141">
        <v>70.842692</v>
      </c>
      <c r="H141">
        <v>70</v>
      </c>
      <c r="I141" t="s">
        <v>98</v>
      </c>
    </row>
    <row r="142" spans="1:9" x14ac:dyDescent="0.3">
      <c r="E142">
        <v>38</v>
      </c>
      <c r="F142">
        <v>1177.69208</v>
      </c>
      <c r="H142">
        <v>1177</v>
      </c>
      <c r="I142" t="s">
        <v>28</v>
      </c>
    </row>
    <row r="143" spans="1:9" x14ac:dyDescent="0.3">
      <c r="E143">
        <v>100</v>
      </c>
      <c r="F143">
        <v>127.19734099999999</v>
      </c>
      <c r="I143" t="s">
        <v>80</v>
      </c>
    </row>
    <row r="144" spans="1:9" x14ac:dyDescent="0.3">
      <c r="E144">
        <v>101</v>
      </c>
      <c r="F144">
        <v>70.593295999999995</v>
      </c>
      <c r="I144" t="s">
        <v>80</v>
      </c>
    </row>
    <row r="145" spans="5:9" x14ac:dyDescent="0.3">
      <c r="E145">
        <v>102</v>
      </c>
      <c r="F145">
        <v>146.06325699999999</v>
      </c>
      <c r="I145" t="s">
        <v>80</v>
      </c>
    </row>
    <row r="146" spans="5:9" x14ac:dyDescent="0.3">
      <c r="E146">
        <v>103</v>
      </c>
      <c r="F146">
        <v>195.55763999999999</v>
      </c>
      <c r="I146" t="s">
        <v>80</v>
      </c>
    </row>
    <row r="147" spans="5:9" x14ac:dyDescent="0.3">
      <c r="E147">
        <v>112</v>
      </c>
      <c r="F147">
        <v>182.09603899999999</v>
      </c>
      <c r="H147">
        <v>721</v>
      </c>
      <c r="I147" t="s">
        <v>80</v>
      </c>
    </row>
    <row r="148" spans="5:9" x14ac:dyDescent="0.3">
      <c r="E148">
        <v>148</v>
      </c>
      <c r="F148">
        <v>347.12295699999999</v>
      </c>
      <c r="H148">
        <v>347</v>
      </c>
      <c r="I148" t="s">
        <v>123</v>
      </c>
    </row>
    <row r="149" spans="5:9" x14ac:dyDescent="0.3">
      <c r="E149">
        <v>136</v>
      </c>
      <c r="F149">
        <v>421.49196599999999</v>
      </c>
      <c r="H149">
        <v>421</v>
      </c>
      <c r="I149" t="s">
        <v>124</v>
      </c>
    </row>
    <row r="150" spans="5:9" x14ac:dyDescent="0.3">
      <c r="E150">
        <v>50</v>
      </c>
      <c r="F150">
        <v>390.29570699999999</v>
      </c>
      <c r="I150" t="s">
        <v>38</v>
      </c>
    </row>
    <row r="151" spans="5:9" x14ac:dyDescent="0.3">
      <c r="E151">
        <v>52</v>
      </c>
      <c r="F151">
        <v>152.354342</v>
      </c>
      <c r="H151">
        <v>542</v>
      </c>
      <c r="I151" t="s">
        <v>38</v>
      </c>
    </row>
    <row r="152" spans="5:9" x14ac:dyDescent="0.3">
      <c r="E152">
        <v>141</v>
      </c>
      <c r="F152">
        <v>102.185098</v>
      </c>
      <c r="I152" t="s">
        <v>125</v>
      </c>
    </row>
    <row r="153" spans="5:9" x14ac:dyDescent="0.3">
      <c r="E153">
        <v>142</v>
      </c>
      <c r="F153">
        <v>100.41647</v>
      </c>
      <c r="H153">
        <v>202</v>
      </c>
      <c r="I153" t="s">
        <v>125</v>
      </c>
    </row>
    <row r="154" spans="5:9" x14ac:dyDescent="0.3">
      <c r="E154">
        <v>70</v>
      </c>
      <c r="F154">
        <v>384.975683</v>
      </c>
      <c r="H154">
        <v>384</v>
      </c>
      <c r="I154" t="s">
        <v>51</v>
      </c>
    </row>
    <row r="155" spans="5:9" x14ac:dyDescent="0.3">
      <c r="E155">
        <v>86</v>
      </c>
      <c r="F155">
        <v>287.99179900000001</v>
      </c>
      <c r="H155">
        <v>287</v>
      </c>
      <c r="I155" t="s">
        <v>67</v>
      </c>
    </row>
    <row r="156" spans="5:9" x14ac:dyDescent="0.3">
      <c r="E156">
        <v>2</v>
      </c>
      <c r="F156">
        <v>303.74656700000003</v>
      </c>
      <c r="I156" t="s">
        <v>9</v>
      </c>
    </row>
    <row r="157" spans="5:9" x14ac:dyDescent="0.3">
      <c r="E157">
        <v>17</v>
      </c>
      <c r="F157">
        <v>108.499948</v>
      </c>
      <c r="H157">
        <v>412</v>
      </c>
      <c r="I157" t="s">
        <v>9</v>
      </c>
    </row>
    <row r="158" spans="5:9" x14ac:dyDescent="0.3">
      <c r="E158">
        <v>133</v>
      </c>
      <c r="F158">
        <v>237.627126</v>
      </c>
      <c r="H158">
        <v>237</v>
      </c>
      <c r="I158" t="s">
        <v>101</v>
      </c>
    </row>
    <row r="159" spans="5:9" x14ac:dyDescent="0.3">
      <c r="F159">
        <f>SUM(F3:F158)</f>
        <v>56764.535405000002</v>
      </c>
      <c r="H159">
        <f>SUM(H3:H158)</f>
        <v>57973</v>
      </c>
    </row>
    <row r="162" spans="6:19" x14ac:dyDescent="0.3">
      <c r="F162" t="s">
        <v>0</v>
      </c>
      <c r="H162" t="s">
        <v>1</v>
      </c>
      <c r="I162" t="s">
        <v>2</v>
      </c>
      <c r="J162" t="s">
        <v>3</v>
      </c>
      <c r="K162" t="s">
        <v>4</v>
      </c>
      <c r="L162" t="s">
        <v>5</v>
      </c>
      <c r="M162" t="s">
        <v>6</v>
      </c>
    </row>
    <row r="163" spans="6:19" x14ac:dyDescent="0.3">
      <c r="F163">
        <v>104</v>
      </c>
      <c r="H163" s="19">
        <v>568</v>
      </c>
      <c r="I163">
        <v>567.695606</v>
      </c>
      <c r="J163" t="s">
        <v>81</v>
      </c>
      <c r="K163" t="s">
        <v>108</v>
      </c>
      <c r="L163" t="s">
        <v>108</v>
      </c>
      <c r="M163" t="s">
        <v>108</v>
      </c>
      <c r="P163" t="s">
        <v>2</v>
      </c>
      <c r="S163" t="s">
        <v>3</v>
      </c>
    </row>
    <row r="164" spans="6:19" x14ac:dyDescent="0.3">
      <c r="F164">
        <v>105</v>
      </c>
      <c r="H164" s="19">
        <v>220</v>
      </c>
      <c r="I164">
        <v>220.41851700000001</v>
      </c>
      <c r="J164" t="s">
        <v>81</v>
      </c>
      <c r="K164" t="s">
        <v>108</v>
      </c>
      <c r="L164" t="s">
        <v>108</v>
      </c>
      <c r="M164" t="s">
        <v>108</v>
      </c>
      <c r="P164">
        <v>567.695606</v>
      </c>
      <c r="S164" t="s">
        <v>81</v>
      </c>
    </row>
    <row r="165" spans="6:19" x14ac:dyDescent="0.3">
      <c r="F165">
        <v>12</v>
      </c>
      <c r="H165" s="19">
        <v>672</v>
      </c>
      <c r="I165">
        <v>672.12316499999997</v>
      </c>
      <c r="J165" t="s">
        <v>17</v>
      </c>
      <c r="K165" t="s">
        <v>108</v>
      </c>
      <c r="L165" t="s">
        <v>108</v>
      </c>
      <c r="M165" t="s">
        <v>108</v>
      </c>
      <c r="P165">
        <v>220.41851700000001</v>
      </c>
      <c r="R165">
        <v>788</v>
      </c>
      <c r="S165" t="s">
        <v>81</v>
      </c>
    </row>
    <row r="166" spans="6:19" x14ac:dyDescent="0.3">
      <c r="F166">
        <v>99</v>
      </c>
      <c r="H166" s="19">
        <v>816</v>
      </c>
      <c r="I166">
        <v>816.72612300000003</v>
      </c>
      <c r="J166" t="s">
        <v>79</v>
      </c>
      <c r="K166" t="s">
        <v>108</v>
      </c>
      <c r="L166" t="s">
        <v>108</v>
      </c>
      <c r="M166" t="s">
        <v>108</v>
      </c>
      <c r="P166">
        <v>672.12316499999997</v>
      </c>
      <c r="R166">
        <v>672</v>
      </c>
      <c r="S166" t="s">
        <v>17</v>
      </c>
    </row>
    <row r="167" spans="6:19" x14ac:dyDescent="0.3">
      <c r="F167">
        <v>14</v>
      </c>
      <c r="H167" s="19">
        <v>268</v>
      </c>
      <c r="I167">
        <v>268.39490899999998</v>
      </c>
      <c r="J167" t="s">
        <v>19</v>
      </c>
      <c r="K167" t="s">
        <v>108</v>
      </c>
      <c r="L167" t="s">
        <v>108</v>
      </c>
      <c r="M167" t="s">
        <v>108</v>
      </c>
      <c r="P167" s="18">
        <v>816.72612300000003</v>
      </c>
      <c r="Q167" s="18"/>
      <c r="R167" s="20">
        <v>816</v>
      </c>
      <c r="S167" t="s">
        <v>79</v>
      </c>
    </row>
    <row r="168" spans="6:19" x14ac:dyDescent="0.3">
      <c r="F168">
        <v>146</v>
      </c>
      <c r="H168" s="19">
        <v>375</v>
      </c>
      <c r="I168">
        <v>375.541808</v>
      </c>
      <c r="J168" t="s">
        <v>109</v>
      </c>
      <c r="K168" t="s">
        <v>108</v>
      </c>
      <c r="L168" t="s">
        <v>108</v>
      </c>
      <c r="M168" t="s">
        <v>108</v>
      </c>
      <c r="P168">
        <v>268.39490899999998</v>
      </c>
      <c r="R168">
        <v>268</v>
      </c>
      <c r="S168" t="s">
        <v>19</v>
      </c>
    </row>
    <row r="169" spans="6:19" x14ac:dyDescent="0.3">
      <c r="F169">
        <v>147</v>
      </c>
      <c r="H169" s="19">
        <v>95</v>
      </c>
      <c r="I169">
        <v>95.254523000000006</v>
      </c>
      <c r="J169" t="s">
        <v>109</v>
      </c>
      <c r="K169" t="s">
        <v>108</v>
      </c>
      <c r="L169" t="s">
        <v>108</v>
      </c>
      <c r="M169" t="s">
        <v>108</v>
      </c>
      <c r="P169">
        <v>375.541808</v>
      </c>
      <c r="S169" t="s">
        <v>109</v>
      </c>
    </row>
    <row r="170" spans="6:19" x14ac:dyDescent="0.3">
      <c r="F170">
        <v>10</v>
      </c>
      <c r="H170" s="19">
        <v>1897</v>
      </c>
      <c r="I170">
        <v>1897.7118049999999</v>
      </c>
      <c r="J170" t="s">
        <v>15</v>
      </c>
      <c r="K170" t="s">
        <v>108</v>
      </c>
      <c r="L170" t="s">
        <v>108</v>
      </c>
      <c r="M170" t="s">
        <v>108</v>
      </c>
      <c r="P170">
        <v>95.254523000000006</v>
      </c>
      <c r="R170">
        <v>470</v>
      </c>
      <c r="S170" t="s">
        <v>109</v>
      </c>
    </row>
    <row r="171" spans="6:19" x14ac:dyDescent="0.3">
      <c r="F171">
        <v>161</v>
      </c>
      <c r="H171" s="19">
        <v>142</v>
      </c>
      <c r="I171">
        <v>142.82611800000001</v>
      </c>
      <c r="J171" t="s">
        <v>15</v>
      </c>
      <c r="K171" t="s">
        <v>108</v>
      </c>
      <c r="L171" t="s">
        <v>108</v>
      </c>
      <c r="M171" t="s">
        <v>108</v>
      </c>
      <c r="P171">
        <v>2040</v>
      </c>
      <c r="R171">
        <v>2040</v>
      </c>
      <c r="S171" t="s">
        <v>15</v>
      </c>
    </row>
    <row r="172" spans="6:19" x14ac:dyDescent="0.3">
      <c r="F172">
        <v>117</v>
      </c>
      <c r="H172" s="19">
        <v>432</v>
      </c>
      <c r="I172">
        <v>432.75345299999998</v>
      </c>
      <c r="J172" t="s">
        <v>88</v>
      </c>
      <c r="K172" t="s">
        <v>108</v>
      </c>
      <c r="L172" t="s">
        <v>108</v>
      </c>
      <c r="M172" t="s">
        <v>108</v>
      </c>
      <c r="P172">
        <v>432.75345299999998</v>
      </c>
      <c r="S172" t="s">
        <v>88</v>
      </c>
    </row>
    <row r="173" spans="6:19" x14ac:dyDescent="0.3">
      <c r="F173">
        <v>118</v>
      </c>
      <c r="H173" s="19">
        <v>153</v>
      </c>
      <c r="I173">
        <v>153.17667299999999</v>
      </c>
      <c r="J173" t="s">
        <v>88</v>
      </c>
      <c r="K173" t="s">
        <v>108</v>
      </c>
      <c r="L173" t="s">
        <v>108</v>
      </c>
      <c r="M173" t="s">
        <v>108</v>
      </c>
      <c r="P173">
        <v>153.17667299999999</v>
      </c>
      <c r="R173">
        <v>585</v>
      </c>
      <c r="S173" t="s">
        <v>88</v>
      </c>
    </row>
    <row r="174" spans="6:19" x14ac:dyDescent="0.3">
      <c r="F174">
        <v>120</v>
      </c>
      <c r="H174" s="19">
        <v>207</v>
      </c>
      <c r="I174">
        <v>307.68275399999999</v>
      </c>
      <c r="J174" t="s">
        <v>90</v>
      </c>
      <c r="K174" t="s">
        <v>108</v>
      </c>
      <c r="L174" t="s">
        <v>108</v>
      </c>
      <c r="M174" t="s">
        <v>108</v>
      </c>
      <c r="P174">
        <v>307.68275399999999</v>
      </c>
      <c r="R174">
        <v>307</v>
      </c>
      <c r="S174" t="s">
        <v>90</v>
      </c>
    </row>
    <row r="175" spans="6:19" x14ac:dyDescent="0.3">
      <c r="F175">
        <v>62</v>
      </c>
      <c r="H175" s="19">
        <v>445</v>
      </c>
      <c r="I175">
        <v>445.64075700000001</v>
      </c>
      <c r="J175" t="s">
        <v>45</v>
      </c>
      <c r="K175" t="s">
        <v>108</v>
      </c>
      <c r="L175" t="s">
        <v>108</v>
      </c>
      <c r="M175" t="s">
        <v>108</v>
      </c>
      <c r="P175">
        <v>445.64075700000001</v>
      </c>
      <c r="R175">
        <v>445</v>
      </c>
      <c r="S175" t="s">
        <v>45</v>
      </c>
    </row>
    <row r="176" spans="6:19" x14ac:dyDescent="0.3">
      <c r="F176">
        <v>15</v>
      </c>
      <c r="H176" s="19">
        <v>320</v>
      </c>
      <c r="I176">
        <v>320.22811799999999</v>
      </c>
      <c r="J176" t="s">
        <v>20</v>
      </c>
      <c r="K176" t="s">
        <v>108</v>
      </c>
      <c r="L176" t="s">
        <v>108</v>
      </c>
      <c r="M176" t="s">
        <v>108</v>
      </c>
      <c r="P176">
        <v>320.22811799999999</v>
      </c>
      <c r="S176" t="s">
        <v>20</v>
      </c>
    </row>
    <row r="177" spans="6:19" x14ac:dyDescent="0.3">
      <c r="F177">
        <v>16</v>
      </c>
      <c r="H177" s="19">
        <v>240</v>
      </c>
      <c r="I177">
        <v>240.38313299999999</v>
      </c>
      <c r="J177" t="s">
        <v>20</v>
      </c>
      <c r="K177" t="s">
        <v>108</v>
      </c>
      <c r="L177" t="s">
        <v>108</v>
      </c>
      <c r="M177" t="s">
        <v>108</v>
      </c>
      <c r="P177">
        <v>240.38313299999999</v>
      </c>
      <c r="R177">
        <v>560</v>
      </c>
      <c r="S177" t="s">
        <v>20</v>
      </c>
    </row>
    <row r="178" spans="6:19" x14ac:dyDescent="0.3">
      <c r="F178">
        <v>13</v>
      </c>
      <c r="H178" s="19">
        <v>168</v>
      </c>
      <c r="I178">
        <v>168.29939200000001</v>
      </c>
      <c r="J178" t="s">
        <v>18</v>
      </c>
      <c r="K178" t="s">
        <v>108</v>
      </c>
      <c r="L178" t="s">
        <v>108</v>
      </c>
      <c r="M178" t="s">
        <v>108</v>
      </c>
      <c r="P178">
        <v>168.29939200000001</v>
      </c>
      <c r="R178">
        <v>168</v>
      </c>
      <c r="S178" t="s">
        <v>18</v>
      </c>
    </row>
    <row r="179" spans="6:19" x14ac:dyDescent="0.3">
      <c r="F179">
        <v>37</v>
      </c>
      <c r="H179" s="19">
        <v>368</v>
      </c>
      <c r="I179">
        <v>368.99087800000001</v>
      </c>
      <c r="J179" t="s">
        <v>27</v>
      </c>
      <c r="K179" t="s">
        <v>108</v>
      </c>
      <c r="L179" t="s">
        <v>108</v>
      </c>
      <c r="M179" t="s">
        <v>108</v>
      </c>
      <c r="P179">
        <v>368.99087800000001</v>
      </c>
      <c r="R179">
        <v>368</v>
      </c>
      <c r="S179" t="s">
        <v>27</v>
      </c>
    </row>
    <row r="180" spans="6:19" x14ac:dyDescent="0.3">
      <c r="F180">
        <v>119</v>
      </c>
      <c r="H180" s="19">
        <v>335</v>
      </c>
      <c r="I180">
        <v>335.12397900000002</v>
      </c>
      <c r="J180" t="s">
        <v>89</v>
      </c>
      <c r="K180" t="s">
        <v>108</v>
      </c>
      <c r="L180" t="s">
        <v>108</v>
      </c>
      <c r="M180" t="s">
        <v>108</v>
      </c>
      <c r="P180">
        <v>335.12397900000002</v>
      </c>
      <c r="R180">
        <v>335</v>
      </c>
      <c r="S180" t="s">
        <v>89</v>
      </c>
    </row>
    <row r="181" spans="6:19" x14ac:dyDescent="0.3">
      <c r="F181">
        <v>76</v>
      </c>
      <c r="H181" s="19">
        <v>338</v>
      </c>
      <c r="I181">
        <v>338.078014</v>
      </c>
      <c r="J181" t="s">
        <v>57</v>
      </c>
      <c r="K181" t="s">
        <v>108</v>
      </c>
      <c r="L181" t="s">
        <v>108</v>
      </c>
      <c r="M181" t="s">
        <v>108</v>
      </c>
      <c r="P181">
        <v>338</v>
      </c>
      <c r="R181">
        <v>338</v>
      </c>
      <c r="S181" t="s">
        <v>57</v>
      </c>
    </row>
    <row r="182" spans="6:19" x14ac:dyDescent="0.3">
      <c r="F182">
        <v>151</v>
      </c>
      <c r="H182" s="19">
        <v>87</v>
      </c>
      <c r="I182">
        <v>87.751088999999993</v>
      </c>
      <c r="J182" t="s">
        <v>110</v>
      </c>
      <c r="K182" t="s">
        <v>108</v>
      </c>
      <c r="L182" t="s">
        <v>108</v>
      </c>
      <c r="M182" t="s">
        <v>108</v>
      </c>
      <c r="P182">
        <v>87.751088999999993</v>
      </c>
      <c r="S182" t="s">
        <v>110</v>
      </c>
    </row>
    <row r="183" spans="6:19" x14ac:dyDescent="0.3">
      <c r="F183">
        <v>114</v>
      </c>
      <c r="H183" s="19">
        <v>1846</v>
      </c>
      <c r="I183">
        <v>1846.522111</v>
      </c>
      <c r="J183" t="s">
        <v>86</v>
      </c>
      <c r="K183" t="s">
        <v>108</v>
      </c>
      <c r="L183" t="s">
        <v>108</v>
      </c>
      <c r="M183" t="s">
        <v>108</v>
      </c>
      <c r="P183">
        <v>1846.522111</v>
      </c>
      <c r="R183">
        <v>1934</v>
      </c>
      <c r="S183" t="s">
        <v>86</v>
      </c>
    </row>
    <row r="184" spans="6:19" x14ac:dyDescent="0.3">
      <c r="F184">
        <v>108</v>
      </c>
      <c r="H184" s="19">
        <v>174</v>
      </c>
      <c r="I184">
        <v>174.59363099999999</v>
      </c>
      <c r="J184" t="s">
        <v>83</v>
      </c>
      <c r="K184" t="s">
        <v>108</v>
      </c>
      <c r="L184" t="s">
        <v>108</v>
      </c>
      <c r="M184" t="s">
        <v>108</v>
      </c>
      <c r="P184">
        <v>174.59363099999999</v>
      </c>
      <c r="S184" t="s">
        <v>83</v>
      </c>
    </row>
    <row r="185" spans="6:19" x14ac:dyDescent="0.3">
      <c r="F185">
        <v>109</v>
      </c>
      <c r="H185" s="19">
        <v>375</v>
      </c>
      <c r="I185">
        <v>375.28483399999999</v>
      </c>
      <c r="J185" t="s">
        <v>83</v>
      </c>
      <c r="K185" t="s">
        <v>108</v>
      </c>
      <c r="L185" t="s">
        <v>108</v>
      </c>
      <c r="M185" t="s">
        <v>108</v>
      </c>
      <c r="P185">
        <v>375.28483399999999</v>
      </c>
      <c r="R185">
        <v>550</v>
      </c>
      <c r="S185" t="s">
        <v>83</v>
      </c>
    </row>
    <row r="186" spans="6:19" x14ac:dyDescent="0.3">
      <c r="F186">
        <v>45</v>
      </c>
      <c r="H186" s="19">
        <v>109</v>
      </c>
      <c r="I186">
        <v>109.89473099999999</v>
      </c>
      <c r="J186" t="s">
        <v>34</v>
      </c>
      <c r="K186" t="s">
        <v>108</v>
      </c>
      <c r="L186" t="s">
        <v>108</v>
      </c>
      <c r="M186" t="s">
        <v>108</v>
      </c>
      <c r="P186">
        <v>109</v>
      </c>
      <c r="R186">
        <v>109</v>
      </c>
      <c r="S186" t="s">
        <v>34</v>
      </c>
    </row>
    <row r="187" spans="6:19" x14ac:dyDescent="0.3">
      <c r="F187">
        <v>92</v>
      </c>
      <c r="H187" s="19">
        <v>614</v>
      </c>
      <c r="I187">
        <v>614.21180800000002</v>
      </c>
      <c r="J187" t="s">
        <v>72</v>
      </c>
      <c r="K187" t="s">
        <v>108</v>
      </c>
      <c r="L187" t="s">
        <v>108</v>
      </c>
      <c r="M187" t="s">
        <v>108</v>
      </c>
      <c r="P187">
        <v>614.21180800000002</v>
      </c>
      <c r="R187">
        <v>614</v>
      </c>
      <c r="S187" t="s">
        <v>72</v>
      </c>
    </row>
    <row r="188" spans="6:19" x14ac:dyDescent="0.3">
      <c r="F188">
        <v>71</v>
      </c>
      <c r="H188" s="19">
        <v>333</v>
      </c>
      <c r="I188">
        <v>333.132881</v>
      </c>
      <c r="J188" t="s">
        <v>52</v>
      </c>
      <c r="K188" t="s">
        <v>108</v>
      </c>
      <c r="L188" t="s">
        <v>108</v>
      </c>
      <c r="M188" t="s">
        <v>108</v>
      </c>
      <c r="P188">
        <v>484.92979700000001</v>
      </c>
      <c r="R188">
        <v>333</v>
      </c>
      <c r="S188" t="s">
        <v>52</v>
      </c>
    </row>
    <row r="189" spans="6:19" x14ac:dyDescent="0.3">
      <c r="F189">
        <v>75</v>
      </c>
      <c r="H189" s="19">
        <v>406</v>
      </c>
      <c r="I189">
        <v>406.993604</v>
      </c>
      <c r="J189" t="s">
        <v>56</v>
      </c>
      <c r="K189" t="s">
        <v>108</v>
      </c>
      <c r="L189" t="s">
        <v>108</v>
      </c>
      <c r="M189" t="s">
        <v>108</v>
      </c>
      <c r="P189">
        <v>406.993604</v>
      </c>
      <c r="R189">
        <v>406</v>
      </c>
      <c r="S189" t="s">
        <v>56</v>
      </c>
    </row>
    <row r="190" spans="6:19" x14ac:dyDescent="0.3">
      <c r="F190">
        <v>69</v>
      </c>
      <c r="H190" s="19">
        <v>208</v>
      </c>
      <c r="I190">
        <v>208.83223799999999</v>
      </c>
      <c r="J190" t="s">
        <v>50</v>
      </c>
      <c r="K190" t="s">
        <v>108</v>
      </c>
      <c r="L190" t="s">
        <v>108</v>
      </c>
      <c r="M190" t="s">
        <v>108</v>
      </c>
      <c r="P190">
        <v>208.83223799999999</v>
      </c>
      <c r="R190">
        <v>208</v>
      </c>
      <c r="S190" t="s">
        <v>50</v>
      </c>
    </row>
    <row r="191" spans="6:19" x14ac:dyDescent="0.3">
      <c r="F191">
        <v>83</v>
      </c>
      <c r="H191" s="19">
        <v>186</v>
      </c>
      <c r="I191">
        <v>186.39009899999999</v>
      </c>
      <c r="J191" t="s">
        <v>64</v>
      </c>
      <c r="K191" t="s">
        <v>108</v>
      </c>
      <c r="L191" t="s">
        <v>108</v>
      </c>
      <c r="M191" t="s">
        <v>108</v>
      </c>
      <c r="P191">
        <v>186.39009899999999</v>
      </c>
      <c r="R191">
        <v>186</v>
      </c>
      <c r="S191" t="s">
        <v>64</v>
      </c>
    </row>
    <row r="192" spans="6:19" x14ac:dyDescent="0.3">
      <c r="F192">
        <v>140</v>
      </c>
      <c r="H192" s="19">
        <v>162</v>
      </c>
      <c r="I192">
        <v>162.44878399999999</v>
      </c>
      <c r="J192" t="s">
        <v>111</v>
      </c>
      <c r="K192" t="s">
        <v>108</v>
      </c>
      <c r="L192" t="s">
        <v>108</v>
      </c>
      <c r="M192" t="s">
        <v>108</v>
      </c>
      <c r="P192">
        <v>162.44878399999999</v>
      </c>
      <c r="R192">
        <v>162</v>
      </c>
      <c r="S192" t="s">
        <v>111</v>
      </c>
    </row>
    <row r="193" spans="6:19" x14ac:dyDescent="0.3">
      <c r="F193">
        <v>121</v>
      </c>
      <c r="H193" s="19">
        <v>111</v>
      </c>
      <c r="I193">
        <v>111.03592500000001</v>
      </c>
      <c r="J193" t="s">
        <v>91</v>
      </c>
      <c r="K193" t="s">
        <v>108</v>
      </c>
      <c r="L193" t="s">
        <v>108</v>
      </c>
      <c r="M193" t="s">
        <v>108</v>
      </c>
      <c r="P193">
        <v>111.03592500000001</v>
      </c>
      <c r="R193">
        <v>111</v>
      </c>
      <c r="S193" t="s">
        <v>91</v>
      </c>
    </row>
    <row r="194" spans="6:19" x14ac:dyDescent="0.3">
      <c r="F194">
        <v>33</v>
      </c>
      <c r="H194" s="19">
        <v>963</v>
      </c>
      <c r="I194">
        <v>963.97939799999995</v>
      </c>
      <c r="J194" t="s">
        <v>25</v>
      </c>
      <c r="K194" t="s">
        <v>108</v>
      </c>
      <c r="L194" t="s">
        <v>108</v>
      </c>
      <c r="M194" t="s">
        <v>108</v>
      </c>
      <c r="P194">
        <v>963</v>
      </c>
      <c r="R194">
        <v>963</v>
      </c>
      <c r="S194" t="s">
        <v>25</v>
      </c>
    </row>
    <row r="195" spans="6:19" x14ac:dyDescent="0.3">
      <c r="F195">
        <v>98</v>
      </c>
      <c r="H195" s="19">
        <v>853</v>
      </c>
      <c r="I195">
        <v>853.37861099999998</v>
      </c>
      <c r="J195" t="s">
        <v>78</v>
      </c>
      <c r="K195" t="s">
        <v>108</v>
      </c>
      <c r="L195" t="s">
        <v>108</v>
      </c>
      <c r="M195" t="s">
        <v>108</v>
      </c>
      <c r="P195">
        <v>853.37861099999998</v>
      </c>
      <c r="R195">
        <v>853</v>
      </c>
      <c r="S195" t="s">
        <v>78</v>
      </c>
    </row>
    <row r="196" spans="6:19" x14ac:dyDescent="0.3">
      <c r="F196">
        <v>73</v>
      </c>
      <c r="H196" s="19">
        <v>112</v>
      </c>
      <c r="I196">
        <v>112.740334</v>
      </c>
      <c r="J196" t="s">
        <v>54</v>
      </c>
      <c r="K196" t="s">
        <v>108</v>
      </c>
      <c r="L196" t="s">
        <v>108</v>
      </c>
      <c r="M196" t="s">
        <v>108</v>
      </c>
      <c r="P196">
        <v>112.740334</v>
      </c>
      <c r="R196">
        <v>112</v>
      </c>
      <c r="S196" t="s">
        <v>54</v>
      </c>
    </row>
    <row r="197" spans="6:19" x14ac:dyDescent="0.3">
      <c r="F197">
        <v>124</v>
      </c>
      <c r="H197" s="19">
        <v>311</v>
      </c>
      <c r="I197">
        <v>311.63284499999997</v>
      </c>
      <c r="J197" t="s">
        <v>93</v>
      </c>
      <c r="K197" t="s">
        <v>108</v>
      </c>
      <c r="L197" t="s">
        <v>108</v>
      </c>
      <c r="M197" t="s">
        <v>108</v>
      </c>
      <c r="P197">
        <v>311.63284499999997</v>
      </c>
      <c r="R197">
        <v>311</v>
      </c>
      <c r="S197" t="s">
        <v>93</v>
      </c>
    </row>
    <row r="198" spans="6:19" x14ac:dyDescent="0.3">
      <c r="F198">
        <v>88</v>
      </c>
      <c r="H198" s="19">
        <v>226</v>
      </c>
      <c r="I198">
        <v>226.865567</v>
      </c>
      <c r="J198" t="s">
        <v>69</v>
      </c>
      <c r="K198" t="s">
        <v>108</v>
      </c>
      <c r="L198" t="s">
        <v>108</v>
      </c>
      <c r="M198" t="s">
        <v>108</v>
      </c>
      <c r="P198">
        <v>226.865567</v>
      </c>
      <c r="S198" t="s">
        <v>69</v>
      </c>
    </row>
    <row r="199" spans="6:19" x14ac:dyDescent="0.3">
      <c r="F199">
        <v>89</v>
      </c>
      <c r="H199" s="19">
        <v>333</v>
      </c>
      <c r="I199">
        <v>333.07066700000001</v>
      </c>
      <c r="J199" t="s">
        <v>69</v>
      </c>
      <c r="K199" t="s">
        <v>108</v>
      </c>
      <c r="L199" t="s">
        <v>108</v>
      </c>
      <c r="M199" t="s">
        <v>108</v>
      </c>
      <c r="P199">
        <v>333.07066700000001</v>
      </c>
      <c r="R199">
        <v>559</v>
      </c>
      <c r="S199" t="s">
        <v>69</v>
      </c>
    </row>
    <row r="200" spans="6:19" x14ac:dyDescent="0.3">
      <c r="F200">
        <v>125</v>
      </c>
      <c r="H200" s="19">
        <v>316</v>
      </c>
      <c r="I200">
        <v>316.824994</v>
      </c>
      <c r="J200" t="s">
        <v>94</v>
      </c>
      <c r="K200" t="s">
        <v>108</v>
      </c>
      <c r="L200" t="s">
        <v>108</v>
      </c>
      <c r="M200" t="s">
        <v>108</v>
      </c>
      <c r="P200">
        <v>316.824994</v>
      </c>
      <c r="R200">
        <v>316</v>
      </c>
      <c r="S200" t="s">
        <v>94</v>
      </c>
    </row>
    <row r="201" spans="6:19" x14ac:dyDescent="0.3">
      <c r="F201">
        <v>35</v>
      </c>
      <c r="H201" s="19">
        <v>162</v>
      </c>
      <c r="I201">
        <v>162.998029</v>
      </c>
      <c r="J201" t="s">
        <v>26</v>
      </c>
      <c r="K201" t="s">
        <v>108</v>
      </c>
      <c r="L201" t="s">
        <v>108</v>
      </c>
      <c r="M201" t="s">
        <v>108</v>
      </c>
      <c r="P201">
        <v>162.998029</v>
      </c>
      <c r="S201" t="s">
        <v>26</v>
      </c>
    </row>
    <row r="202" spans="6:19" x14ac:dyDescent="0.3">
      <c r="F202">
        <v>36</v>
      </c>
      <c r="H202" s="19">
        <v>120</v>
      </c>
      <c r="I202">
        <v>120.79295999999999</v>
      </c>
      <c r="J202" t="s">
        <v>26</v>
      </c>
      <c r="K202" t="s">
        <v>108</v>
      </c>
      <c r="L202" t="s">
        <v>108</v>
      </c>
      <c r="M202" t="s">
        <v>108</v>
      </c>
      <c r="P202">
        <v>120.79295999999999</v>
      </c>
      <c r="R202">
        <v>283</v>
      </c>
      <c r="S202" t="s">
        <v>26</v>
      </c>
    </row>
    <row r="203" spans="6:19" x14ac:dyDescent="0.3">
      <c r="F203">
        <v>66</v>
      </c>
      <c r="H203" s="19">
        <v>351</v>
      </c>
      <c r="I203">
        <v>351.70370000000003</v>
      </c>
      <c r="J203" t="s">
        <v>47</v>
      </c>
      <c r="K203" t="s">
        <v>108</v>
      </c>
      <c r="L203" t="s">
        <v>108</v>
      </c>
      <c r="M203" t="s">
        <v>108</v>
      </c>
      <c r="P203">
        <v>351.70370000000003</v>
      </c>
      <c r="R203">
        <v>351</v>
      </c>
      <c r="S203" t="s">
        <v>47</v>
      </c>
    </row>
    <row r="204" spans="6:19" x14ac:dyDescent="0.3">
      <c r="F204">
        <v>68</v>
      </c>
      <c r="H204" s="19">
        <v>102</v>
      </c>
      <c r="I204">
        <v>102.067071</v>
      </c>
      <c r="J204" t="s">
        <v>49</v>
      </c>
      <c r="K204" t="s">
        <v>108</v>
      </c>
      <c r="L204" t="s">
        <v>108</v>
      </c>
      <c r="M204" t="s">
        <v>108</v>
      </c>
      <c r="P204">
        <v>102.067071</v>
      </c>
      <c r="R204">
        <v>102</v>
      </c>
      <c r="S204" t="s">
        <v>49</v>
      </c>
    </row>
    <row r="205" spans="6:19" x14ac:dyDescent="0.3">
      <c r="F205">
        <v>152</v>
      </c>
      <c r="H205" s="19">
        <v>347</v>
      </c>
      <c r="I205">
        <v>347.92512499999998</v>
      </c>
      <c r="J205" t="s">
        <v>112</v>
      </c>
      <c r="K205" t="s">
        <v>108</v>
      </c>
      <c r="L205" t="s">
        <v>108</v>
      </c>
      <c r="M205" t="s">
        <v>108</v>
      </c>
      <c r="P205">
        <v>347.92512499999998</v>
      </c>
      <c r="S205" t="s">
        <v>112</v>
      </c>
    </row>
    <row r="206" spans="6:19" x14ac:dyDescent="0.3">
      <c r="F206">
        <v>153</v>
      </c>
      <c r="H206" s="19">
        <v>78</v>
      </c>
      <c r="I206">
        <v>78.017296000000002</v>
      </c>
      <c r="J206" t="s">
        <v>112</v>
      </c>
      <c r="K206" t="s">
        <v>108</v>
      </c>
      <c r="L206" t="s">
        <v>108</v>
      </c>
      <c r="M206" t="s">
        <v>108</v>
      </c>
      <c r="P206">
        <v>78.017296000000002</v>
      </c>
      <c r="R206">
        <v>425</v>
      </c>
      <c r="S206" t="s">
        <v>112</v>
      </c>
    </row>
    <row r="207" spans="6:19" x14ac:dyDescent="0.3">
      <c r="F207">
        <v>77</v>
      </c>
      <c r="H207" s="19">
        <v>192</v>
      </c>
      <c r="I207">
        <v>192.726755</v>
      </c>
      <c r="J207" t="s">
        <v>58</v>
      </c>
      <c r="K207" t="s">
        <v>108</v>
      </c>
      <c r="L207" t="s">
        <v>108</v>
      </c>
      <c r="M207" t="s">
        <v>108</v>
      </c>
      <c r="P207">
        <v>243</v>
      </c>
      <c r="R207">
        <v>243</v>
      </c>
      <c r="S207" t="s">
        <v>58</v>
      </c>
    </row>
    <row r="208" spans="6:19" x14ac:dyDescent="0.3">
      <c r="F208">
        <v>162</v>
      </c>
      <c r="H208" s="19">
        <v>51</v>
      </c>
      <c r="I208">
        <v>51.982733000000003</v>
      </c>
      <c r="J208" t="s">
        <v>58</v>
      </c>
      <c r="K208" t="s">
        <v>108</v>
      </c>
      <c r="L208" t="s">
        <v>108</v>
      </c>
      <c r="M208" t="s">
        <v>108</v>
      </c>
      <c r="P208">
        <v>223.70249699999999</v>
      </c>
      <c r="R208">
        <v>223</v>
      </c>
      <c r="S208" t="s">
        <v>32</v>
      </c>
    </row>
    <row r="209" spans="6:19" x14ac:dyDescent="0.3">
      <c r="F209">
        <v>42</v>
      </c>
      <c r="H209" s="19">
        <v>233</v>
      </c>
      <c r="I209">
        <v>223.70249699999999</v>
      </c>
      <c r="J209" t="s">
        <v>32</v>
      </c>
      <c r="K209" t="s">
        <v>108</v>
      </c>
      <c r="L209" t="s">
        <v>108</v>
      </c>
      <c r="M209" t="s">
        <v>108</v>
      </c>
      <c r="P209">
        <v>848.910168</v>
      </c>
      <c r="R209">
        <v>848</v>
      </c>
      <c r="S209" t="s">
        <v>75</v>
      </c>
    </row>
    <row r="210" spans="6:19" x14ac:dyDescent="0.3">
      <c r="F210">
        <v>95</v>
      </c>
      <c r="H210" s="19">
        <v>848</v>
      </c>
      <c r="I210">
        <v>848.910168</v>
      </c>
      <c r="J210" t="s">
        <v>75</v>
      </c>
      <c r="K210" t="s">
        <v>108</v>
      </c>
      <c r="L210" t="s">
        <v>108</v>
      </c>
      <c r="M210" t="s">
        <v>108</v>
      </c>
      <c r="P210">
        <v>351.42522600000001</v>
      </c>
      <c r="R210">
        <v>351</v>
      </c>
      <c r="S210" t="s">
        <v>13</v>
      </c>
    </row>
    <row r="211" spans="6:19" x14ac:dyDescent="0.3">
      <c r="F211">
        <v>6</v>
      </c>
      <c r="H211" s="19">
        <v>351</v>
      </c>
      <c r="I211">
        <v>351.42522600000001</v>
      </c>
      <c r="J211" t="s">
        <v>13</v>
      </c>
      <c r="K211" t="s">
        <v>108</v>
      </c>
      <c r="L211" t="s">
        <v>108</v>
      </c>
      <c r="M211" t="s">
        <v>108</v>
      </c>
      <c r="P211">
        <v>257.44498099999998</v>
      </c>
      <c r="R211">
        <v>257</v>
      </c>
      <c r="S211" t="s">
        <v>68</v>
      </c>
    </row>
    <row r="212" spans="6:19" x14ac:dyDescent="0.3">
      <c r="F212">
        <v>87</v>
      </c>
      <c r="H212" s="19">
        <v>257</v>
      </c>
      <c r="I212">
        <v>257.44498099999998</v>
      </c>
      <c r="J212" t="s">
        <v>68</v>
      </c>
      <c r="K212" t="s">
        <v>108</v>
      </c>
      <c r="L212" t="s">
        <v>108</v>
      </c>
      <c r="M212" t="s">
        <v>108</v>
      </c>
      <c r="P212">
        <v>610.03699600000004</v>
      </c>
      <c r="R212">
        <v>610</v>
      </c>
      <c r="S212" t="s">
        <v>24</v>
      </c>
    </row>
    <row r="213" spans="6:19" x14ac:dyDescent="0.3">
      <c r="F213">
        <v>32</v>
      </c>
      <c r="H213" s="19">
        <v>610</v>
      </c>
      <c r="I213">
        <v>610.03699600000004</v>
      </c>
      <c r="J213" t="s">
        <v>24</v>
      </c>
      <c r="K213" t="s">
        <v>108</v>
      </c>
      <c r="L213" t="s">
        <v>108</v>
      </c>
      <c r="M213" t="s">
        <v>108</v>
      </c>
      <c r="P213">
        <v>505.55914799999999</v>
      </c>
      <c r="R213">
        <v>505</v>
      </c>
      <c r="S213" t="s">
        <v>10</v>
      </c>
    </row>
    <row r="214" spans="6:19" x14ac:dyDescent="0.3">
      <c r="F214">
        <v>3</v>
      </c>
      <c r="H214" s="19">
        <v>505</v>
      </c>
      <c r="I214">
        <v>505.55914799999999</v>
      </c>
      <c r="J214" t="s">
        <v>10</v>
      </c>
      <c r="K214" t="s">
        <v>108</v>
      </c>
      <c r="L214" t="s">
        <v>108</v>
      </c>
      <c r="M214" t="s">
        <v>108</v>
      </c>
      <c r="P214">
        <v>320.38935800000002</v>
      </c>
      <c r="R214">
        <v>320</v>
      </c>
      <c r="S214" t="s">
        <v>66</v>
      </c>
    </row>
    <row r="215" spans="6:19" x14ac:dyDescent="0.3">
      <c r="F215">
        <v>85</v>
      </c>
      <c r="H215" s="19">
        <v>320</v>
      </c>
      <c r="I215">
        <v>320.38935800000002</v>
      </c>
      <c r="J215" t="s">
        <v>66</v>
      </c>
      <c r="K215" t="s">
        <v>108</v>
      </c>
      <c r="L215" t="s">
        <v>108</v>
      </c>
      <c r="M215" t="s">
        <v>108</v>
      </c>
      <c r="P215">
        <v>417.74682100000001</v>
      </c>
      <c r="S215" t="s">
        <v>21</v>
      </c>
    </row>
    <row r="216" spans="6:19" x14ac:dyDescent="0.3">
      <c r="F216">
        <v>18</v>
      </c>
      <c r="H216" s="19">
        <v>417</v>
      </c>
      <c r="I216">
        <v>417.74682100000001</v>
      </c>
      <c r="J216" t="s">
        <v>21</v>
      </c>
      <c r="K216" t="s">
        <v>108</v>
      </c>
      <c r="L216" t="s">
        <v>108</v>
      </c>
      <c r="M216" t="s">
        <v>108</v>
      </c>
      <c r="P216">
        <v>218.406114</v>
      </c>
      <c r="S216" t="s">
        <v>21</v>
      </c>
    </row>
    <row r="217" spans="6:19" x14ac:dyDescent="0.3">
      <c r="F217">
        <v>19</v>
      </c>
      <c r="H217" s="19">
        <v>218</v>
      </c>
      <c r="I217">
        <v>218.406114</v>
      </c>
      <c r="J217" t="s">
        <v>21</v>
      </c>
      <c r="K217" t="s">
        <v>108</v>
      </c>
      <c r="L217" t="s">
        <v>108</v>
      </c>
      <c r="M217" t="s">
        <v>108</v>
      </c>
      <c r="P217">
        <v>189.421719</v>
      </c>
      <c r="S217" t="s">
        <v>21</v>
      </c>
    </row>
    <row r="218" spans="6:19" x14ac:dyDescent="0.3">
      <c r="F218">
        <v>20</v>
      </c>
      <c r="H218" s="19">
        <v>189</v>
      </c>
      <c r="I218">
        <v>189.421719</v>
      </c>
      <c r="J218" t="s">
        <v>21</v>
      </c>
      <c r="K218" t="s">
        <v>108</v>
      </c>
      <c r="L218" t="s">
        <v>108</v>
      </c>
      <c r="M218" t="s">
        <v>108</v>
      </c>
      <c r="P218">
        <v>126.490031</v>
      </c>
      <c r="S218" t="s">
        <v>21</v>
      </c>
    </row>
    <row r="219" spans="6:19" x14ac:dyDescent="0.3">
      <c r="F219">
        <v>143</v>
      </c>
      <c r="H219" s="19">
        <v>136</v>
      </c>
      <c r="I219">
        <v>126.490031</v>
      </c>
      <c r="J219" t="s">
        <v>21</v>
      </c>
      <c r="K219" t="s">
        <v>108</v>
      </c>
      <c r="L219" t="s">
        <v>108</v>
      </c>
      <c r="M219" t="s">
        <v>108</v>
      </c>
      <c r="P219">
        <v>117.83438700000001</v>
      </c>
      <c r="R219">
        <v>1069</v>
      </c>
      <c r="S219" t="s">
        <v>21</v>
      </c>
    </row>
    <row r="220" spans="6:19" x14ac:dyDescent="0.3">
      <c r="F220">
        <v>144</v>
      </c>
      <c r="H220" s="19">
        <v>117</v>
      </c>
      <c r="I220">
        <v>117.83438700000001</v>
      </c>
      <c r="J220" t="s">
        <v>21</v>
      </c>
      <c r="K220" t="s">
        <v>108</v>
      </c>
      <c r="L220" t="s">
        <v>108</v>
      </c>
      <c r="M220" t="s">
        <v>108</v>
      </c>
      <c r="P220">
        <v>367.09752200000003</v>
      </c>
      <c r="R220">
        <v>367</v>
      </c>
      <c r="S220" t="s">
        <v>113</v>
      </c>
    </row>
    <row r="221" spans="6:19" x14ac:dyDescent="0.3">
      <c r="F221">
        <v>158</v>
      </c>
      <c r="H221" s="19">
        <v>367</v>
      </c>
      <c r="I221">
        <v>367.09752200000003</v>
      </c>
      <c r="J221" t="s">
        <v>113</v>
      </c>
      <c r="K221" t="s">
        <v>108</v>
      </c>
      <c r="L221" t="s">
        <v>108</v>
      </c>
      <c r="M221" t="s">
        <v>108</v>
      </c>
      <c r="P221">
        <v>149.180193</v>
      </c>
      <c r="R221">
        <v>149</v>
      </c>
      <c r="S221" t="s">
        <v>114</v>
      </c>
    </row>
    <row r="222" spans="6:19" x14ac:dyDescent="0.3">
      <c r="F222">
        <v>150</v>
      </c>
      <c r="H222" s="19">
        <v>149</v>
      </c>
      <c r="I222">
        <v>149.180193</v>
      </c>
      <c r="J222" t="s">
        <v>114</v>
      </c>
      <c r="K222" t="s">
        <v>108</v>
      </c>
      <c r="L222" t="s">
        <v>108</v>
      </c>
      <c r="M222" t="s">
        <v>108</v>
      </c>
      <c r="P222">
        <v>272.082491</v>
      </c>
      <c r="S222" t="s">
        <v>37</v>
      </c>
    </row>
    <row r="223" spans="6:19" x14ac:dyDescent="0.3">
      <c r="F223">
        <v>49</v>
      </c>
      <c r="H223" s="19">
        <v>272</v>
      </c>
      <c r="I223">
        <v>272.082491</v>
      </c>
      <c r="J223" t="s">
        <v>37</v>
      </c>
      <c r="K223" t="s">
        <v>108</v>
      </c>
      <c r="L223" t="s">
        <v>108</v>
      </c>
      <c r="M223" t="s">
        <v>108</v>
      </c>
      <c r="P223">
        <v>123.272496</v>
      </c>
      <c r="R223">
        <v>395</v>
      </c>
      <c r="S223" t="s">
        <v>37</v>
      </c>
    </row>
    <row r="224" spans="6:19" x14ac:dyDescent="0.3">
      <c r="F224">
        <v>113</v>
      </c>
      <c r="H224" s="19">
        <v>123</v>
      </c>
      <c r="I224">
        <v>123.272496</v>
      </c>
      <c r="J224" t="s">
        <v>37</v>
      </c>
      <c r="K224" t="s">
        <v>108</v>
      </c>
      <c r="L224" t="s">
        <v>108</v>
      </c>
      <c r="M224" t="s">
        <v>108</v>
      </c>
      <c r="P224">
        <v>576.96676400000001</v>
      </c>
      <c r="R224">
        <v>633</v>
      </c>
      <c r="S224" t="s">
        <v>63</v>
      </c>
    </row>
    <row r="225" spans="6:19" x14ac:dyDescent="0.3">
      <c r="F225">
        <v>82</v>
      </c>
      <c r="H225" s="19">
        <v>576</v>
      </c>
      <c r="I225">
        <v>576.96676400000001</v>
      </c>
      <c r="J225" t="s">
        <v>63</v>
      </c>
      <c r="K225" t="s">
        <v>108</v>
      </c>
      <c r="L225" t="s">
        <v>108</v>
      </c>
      <c r="M225" t="s">
        <v>108</v>
      </c>
      <c r="P225">
        <v>482.04988600000001</v>
      </c>
      <c r="R225">
        <v>482</v>
      </c>
      <c r="S225" t="s">
        <v>62</v>
      </c>
    </row>
    <row r="226" spans="6:19" x14ac:dyDescent="0.3">
      <c r="F226">
        <v>163</v>
      </c>
      <c r="H226" s="19">
        <v>57</v>
      </c>
      <c r="I226">
        <v>57.023313000000002</v>
      </c>
      <c r="J226" t="s">
        <v>63</v>
      </c>
      <c r="K226" t="s">
        <v>108</v>
      </c>
      <c r="L226" t="s">
        <v>108</v>
      </c>
      <c r="M226" t="s">
        <v>108</v>
      </c>
      <c r="P226">
        <v>187.19500400000001</v>
      </c>
      <c r="R226">
        <v>187</v>
      </c>
      <c r="S226" t="s">
        <v>61</v>
      </c>
    </row>
    <row r="227" spans="6:19" x14ac:dyDescent="0.3">
      <c r="F227">
        <v>81</v>
      </c>
      <c r="H227" s="19">
        <v>482</v>
      </c>
      <c r="I227">
        <v>482.04988600000001</v>
      </c>
      <c r="J227" t="s">
        <v>62</v>
      </c>
      <c r="K227" t="s">
        <v>108</v>
      </c>
      <c r="L227" t="s">
        <v>108</v>
      </c>
      <c r="M227" t="s">
        <v>108</v>
      </c>
      <c r="P227">
        <v>187.4674</v>
      </c>
      <c r="R227">
        <v>187</v>
      </c>
      <c r="S227" t="s">
        <v>96</v>
      </c>
    </row>
    <row r="228" spans="6:19" x14ac:dyDescent="0.3">
      <c r="F228">
        <v>80</v>
      </c>
      <c r="H228" s="19">
        <v>187</v>
      </c>
      <c r="I228">
        <v>187.19500400000001</v>
      </c>
      <c r="J228" t="s">
        <v>61</v>
      </c>
      <c r="K228" t="s">
        <v>108</v>
      </c>
      <c r="L228" t="s">
        <v>108</v>
      </c>
      <c r="M228" t="s">
        <v>108</v>
      </c>
      <c r="P228">
        <v>242.694569</v>
      </c>
      <c r="R228">
        <v>242</v>
      </c>
      <c r="S228" t="s">
        <v>39</v>
      </c>
    </row>
    <row r="229" spans="6:19" x14ac:dyDescent="0.3">
      <c r="F229">
        <v>127</v>
      </c>
      <c r="H229" s="19">
        <v>187</v>
      </c>
      <c r="I229">
        <v>187.4674</v>
      </c>
      <c r="J229" t="s">
        <v>96</v>
      </c>
      <c r="K229" t="s">
        <v>108</v>
      </c>
      <c r="L229" t="s">
        <v>108</v>
      </c>
      <c r="M229" t="s">
        <v>108</v>
      </c>
      <c r="P229">
        <v>252.27218400000001</v>
      </c>
      <c r="R229">
        <v>252</v>
      </c>
      <c r="S229" t="s">
        <v>70</v>
      </c>
    </row>
    <row r="230" spans="6:19" x14ac:dyDescent="0.3">
      <c r="F230">
        <v>51</v>
      </c>
      <c r="H230" s="19">
        <v>242</v>
      </c>
      <c r="I230">
        <v>242.694569</v>
      </c>
      <c r="J230" t="s">
        <v>39</v>
      </c>
      <c r="K230" t="s">
        <v>108</v>
      </c>
      <c r="L230" t="s">
        <v>108</v>
      </c>
      <c r="M230" t="s">
        <v>108</v>
      </c>
      <c r="P230">
        <v>571</v>
      </c>
      <c r="R230">
        <v>571</v>
      </c>
      <c r="S230" t="s">
        <v>35</v>
      </c>
    </row>
    <row r="231" spans="6:19" x14ac:dyDescent="0.3">
      <c r="F231">
        <v>90</v>
      </c>
      <c r="H231" s="19">
        <v>252</v>
      </c>
      <c r="I231">
        <v>252.27218400000001</v>
      </c>
      <c r="J231" t="s">
        <v>70</v>
      </c>
      <c r="K231" t="s">
        <v>108</v>
      </c>
      <c r="L231" t="s">
        <v>108</v>
      </c>
      <c r="M231" t="s">
        <v>108</v>
      </c>
      <c r="P231">
        <v>252.683503</v>
      </c>
      <c r="R231">
        <v>252</v>
      </c>
      <c r="S231" t="s">
        <v>30</v>
      </c>
    </row>
    <row r="232" spans="6:19" x14ac:dyDescent="0.3">
      <c r="F232">
        <v>46</v>
      </c>
      <c r="H232" s="19">
        <v>220</v>
      </c>
      <c r="I232">
        <v>220.85056700000001</v>
      </c>
      <c r="J232" t="s">
        <v>35</v>
      </c>
      <c r="K232" t="s">
        <v>108</v>
      </c>
      <c r="L232" t="s">
        <v>108</v>
      </c>
      <c r="M232" t="s">
        <v>108</v>
      </c>
      <c r="P232">
        <v>497.03287899999998</v>
      </c>
      <c r="R232">
        <v>497</v>
      </c>
      <c r="S232" t="s">
        <v>53</v>
      </c>
    </row>
    <row r="233" spans="6:19" x14ac:dyDescent="0.3">
      <c r="F233">
        <v>164</v>
      </c>
      <c r="H233" s="19">
        <v>158</v>
      </c>
      <c r="I233">
        <v>158.30291299999999</v>
      </c>
      <c r="J233" t="s">
        <v>35</v>
      </c>
      <c r="K233" t="s">
        <v>108</v>
      </c>
      <c r="L233" t="s">
        <v>108</v>
      </c>
      <c r="M233" t="s">
        <v>108</v>
      </c>
      <c r="P233">
        <v>358.984712</v>
      </c>
      <c r="R233">
        <v>358</v>
      </c>
      <c r="S233" t="s">
        <v>99</v>
      </c>
    </row>
    <row r="234" spans="6:19" x14ac:dyDescent="0.3">
      <c r="F234">
        <v>165</v>
      </c>
      <c r="H234" s="19">
        <v>193</v>
      </c>
      <c r="I234">
        <v>193.85808399999999</v>
      </c>
      <c r="J234" t="s">
        <v>35</v>
      </c>
      <c r="K234" t="s">
        <v>108</v>
      </c>
      <c r="L234" t="s">
        <v>108</v>
      </c>
      <c r="M234" t="s">
        <v>108</v>
      </c>
      <c r="P234">
        <v>172.468673</v>
      </c>
      <c r="R234">
        <v>172</v>
      </c>
      <c r="S234" t="s">
        <v>31</v>
      </c>
    </row>
    <row r="235" spans="6:19" x14ac:dyDescent="0.3">
      <c r="F235">
        <v>40</v>
      </c>
      <c r="H235" s="19">
        <v>252</v>
      </c>
      <c r="I235">
        <v>252.683503</v>
      </c>
      <c r="J235" t="s">
        <v>30</v>
      </c>
      <c r="K235" t="s">
        <v>108</v>
      </c>
      <c r="L235" t="s">
        <v>108</v>
      </c>
      <c r="M235" t="s">
        <v>108</v>
      </c>
      <c r="P235">
        <v>304.23317300000002</v>
      </c>
      <c r="R235">
        <v>304</v>
      </c>
      <c r="S235" t="s">
        <v>31</v>
      </c>
    </row>
    <row r="236" spans="6:19" x14ac:dyDescent="0.3">
      <c r="F236">
        <v>72</v>
      </c>
      <c r="H236" s="19">
        <v>497</v>
      </c>
      <c r="I236">
        <v>497.03287899999998</v>
      </c>
      <c r="J236" t="s">
        <v>53</v>
      </c>
      <c r="K236" t="s">
        <v>108</v>
      </c>
      <c r="L236" t="s">
        <v>108</v>
      </c>
      <c r="M236" t="s">
        <v>108</v>
      </c>
      <c r="P236">
        <v>263.400149</v>
      </c>
      <c r="S236" t="s">
        <v>23</v>
      </c>
    </row>
    <row r="237" spans="6:19" x14ac:dyDescent="0.3">
      <c r="F237">
        <v>130</v>
      </c>
      <c r="H237" s="19">
        <v>358</v>
      </c>
      <c r="I237">
        <v>358.984712</v>
      </c>
      <c r="J237" t="s">
        <v>99</v>
      </c>
      <c r="K237" t="s">
        <v>108</v>
      </c>
      <c r="L237" t="s">
        <v>108</v>
      </c>
      <c r="M237" t="s">
        <v>108</v>
      </c>
      <c r="P237">
        <v>75.821854000000002</v>
      </c>
      <c r="S237" t="s">
        <v>23</v>
      </c>
    </row>
    <row r="238" spans="6:19" x14ac:dyDescent="0.3">
      <c r="F238">
        <v>41</v>
      </c>
      <c r="H238" s="19">
        <v>172</v>
      </c>
      <c r="I238">
        <v>172.468673</v>
      </c>
      <c r="J238" t="s">
        <v>31</v>
      </c>
      <c r="K238" t="s">
        <v>108</v>
      </c>
      <c r="L238" t="s">
        <v>108</v>
      </c>
      <c r="M238" t="s">
        <v>108</v>
      </c>
      <c r="P238">
        <v>111.879454</v>
      </c>
      <c r="S238" t="s">
        <v>23</v>
      </c>
    </row>
    <row r="239" spans="6:19" x14ac:dyDescent="0.3">
      <c r="F239">
        <v>55</v>
      </c>
      <c r="H239" s="19">
        <v>304</v>
      </c>
      <c r="I239">
        <v>304.23317300000002</v>
      </c>
      <c r="J239" t="s">
        <v>31</v>
      </c>
      <c r="K239" t="s">
        <v>108</v>
      </c>
      <c r="L239" t="s">
        <v>108</v>
      </c>
      <c r="M239" t="s">
        <v>108</v>
      </c>
      <c r="P239">
        <v>320.632451</v>
      </c>
      <c r="R239">
        <v>771</v>
      </c>
      <c r="S239" t="s">
        <v>23</v>
      </c>
    </row>
    <row r="240" spans="6:19" x14ac:dyDescent="0.3">
      <c r="F240">
        <v>26</v>
      </c>
      <c r="H240" s="19">
        <v>263</v>
      </c>
      <c r="I240">
        <v>263.400149</v>
      </c>
      <c r="J240" t="s">
        <v>23</v>
      </c>
      <c r="K240" t="s">
        <v>108</v>
      </c>
      <c r="L240" t="s">
        <v>108</v>
      </c>
      <c r="M240" t="s">
        <v>108</v>
      </c>
      <c r="P240">
        <v>273.07768099999998</v>
      </c>
      <c r="R240">
        <v>273</v>
      </c>
      <c r="S240" t="s">
        <v>59</v>
      </c>
    </row>
    <row r="241" spans="6:19" x14ac:dyDescent="0.3">
      <c r="F241">
        <v>29</v>
      </c>
      <c r="H241" s="19">
        <v>75</v>
      </c>
      <c r="I241">
        <v>75.821854000000002</v>
      </c>
      <c r="J241" t="s">
        <v>23</v>
      </c>
      <c r="K241" t="s">
        <v>108</v>
      </c>
      <c r="L241" t="s">
        <v>108</v>
      </c>
      <c r="M241" t="s">
        <v>108</v>
      </c>
      <c r="P241">
        <v>266.30670099999998</v>
      </c>
      <c r="R241">
        <v>266</v>
      </c>
      <c r="S241" t="s">
        <v>84</v>
      </c>
    </row>
    <row r="242" spans="6:19" x14ac:dyDescent="0.3">
      <c r="F242">
        <v>30</v>
      </c>
      <c r="H242" s="19">
        <v>111</v>
      </c>
      <c r="I242">
        <v>111.879454</v>
      </c>
      <c r="J242" t="s">
        <v>23</v>
      </c>
      <c r="K242" t="s">
        <v>108</v>
      </c>
      <c r="L242" t="s">
        <v>108</v>
      </c>
      <c r="M242" t="s">
        <v>108</v>
      </c>
      <c r="P242">
        <v>57.768669000000003</v>
      </c>
      <c r="R242">
        <v>57</v>
      </c>
      <c r="S242" t="s">
        <v>115</v>
      </c>
    </row>
    <row r="243" spans="6:19" x14ac:dyDescent="0.3">
      <c r="F243">
        <v>31</v>
      </c>
      <c r="H243" s="19">
        <v>320</v>
      </c>
      <c r="I243">
        <v>320.632451</v>
      </c>
      <c r="J243" t="s">
        <v>23</v>
      </c>
      <c r="K243" t="s">
        <v>108</v>
      </c>
      <c r="L243" t="s">
        <v>108</v>
      </c>
      <c r="M243" t="s">
        <v>108</v>
      </c>
      <c r="P243">
        <v>515.51196100000004</v>
      </c>
      <c r="S243" t="s">
        <v>100</v>
      </c>
    </row>
    <row r="244" spans="6:19" x14ac:dyDescent="0.3">
      <c r="F244">
        <v>78</v>
      </c>
      <c r="H244" s="19">
        <v>273</v>
      </c>
      <c r="I244">
        <v>273.07768099999998</v>
      </c>
      <c r="J244" t="s">
        <v>59</v>
      </c>
      <c r="K244" t="s">
        <v>108</v>
      </c>
      <c r="L244" t="s">
        <v>108</v>
      </c>
      <c r="M244" t="s">
        <v>108</v>
      </c>
      <c r="P244">
        <v>124.970617</v>
      </c>
      <c r="R244">
        <v>640</v>
      </c>
      <c r="S244" t="s">
        <v>100</v>
      </c>
    </row>
    <row r="245" spans="6:19" x14ac:dyDescent="0.3">
      <c r="F245">
        <v>110</v>
      </c>
      <c r="H245" s="19">
        <v>266</v>
      </c>
      <c r="I245">
        <v>266.30670099999998</v>
      </c>
      <c r="J245" t="s">
        <v>84</v>
      </c>
      <c r="K245" t="s">
        <v>108</v>
      </c>
      <c r="L245" t="s">
        <v>108</v>
      </c>
      <c r="M245" t="s">
        <v>108</v>
      </c>
      <c r="P245">
        <v>146.259647</v>
      </c>
      <c r="S245" t="s">
        <v>87</v>
      </c>
    </row>
    <row r="246" spans="6:19" x14ac:dyDescent="0.3">
      <c r="F246">
        <v>137</v>
      </c>
      <c r="H246" s="19">
        <v>57</v>
      </c>
      <c r="I246">
        <v>57.768669000000003</v>
      </c>
      <c r="J246" t="s">
        <v>115</v>
      </c>
      <c r="K246" t="s">
        <v>108</v>
      </c>
      <c r="L246" t="s">
        <v>108</v>
      </c>
      <c r="M246" t="s">
        <v>108</v>
      </c>
      <c r="P246">
        <v>504.63245499999999</v>
      </c>
      <c r="R246">
        <v>650</v>
      </c>
      <c r="S246" t="s">
        <v>87</v>
      </c>
    </row>
    <row r="247" spans="6:19" x14ac:dyDescent="0.3">
      <c r="F247">
        <v>131</v>
      </c>
      <c r="H247" s="19">
        <v>515</v>
      </c>
      <c r="I247">
        <v>515.51196100000004</v>
      </c>
      <c r="J247" t="s">
        <v>100</v>
      </c>
      <c r="K247" t="s">
        <v>108</v>
      </c>
      <c r="L247" t="s">
        <v>108</v>
      </c>
      <c r="M247" t="s">
        <v>108</v>
      </c>
      <c r="P247">
        <v>312.24600400000003</v>
      </c>
      <c r="S247" t="s">
        <v>82</v>
      </c>
    </row>
    <row r="248" spans="6:19" x14ac:dyDescent="0.3">
      <c r="F248">
        <v>132</v>
      </c>
      <c r="H248" s="19">
        <v>124</v>
      </c>
      <c r="I248">
        <v>124.970617</v>
      </c>
      <c r="J248" t="s">
        <v>100</v>
      </c>
      <c r="K248" t="s">
        <v>108</v>
      </c>
      <c r="L248" t="s">
        <v>108</v>
      </c>
      <c r="M248" t="s">
        <v>108</v>
      </c>
      <c r="P248">
        <v>558.96371599999998</v>
      </c>
      <c r="R248">
        <v>871</v>
      </c>
      <c r="S248" t="s">
        <v>82</v>
      </c>
    </row>
    <row r="249" spans="6:19" x14ac:dyDescent="0.3">
      <c r="F249">
        <v>115</v>
      </c>
      <c r="H249" s="19">
        <v>146</v>
      </c>
      <c r="I249">
        <v>146.259647</v>
      </c>
      <c r="J249" t="s">
        <v>87</v>
      </c>
      <c r="K249" t="s">
        <v>108</v>
      </c>
      <c r="L249" t="s">
        <v>108</v>
      </c>
      <c r="M249" t="s">
        <v>108</v>
      </c>
      <c r="P249">
        <v>1017.620017</v>
      </c>
      <c r="R249">
        <v>1017</v>
      </c>
      <c r="S249" t="s">
        <v>77</v>
      </c>
    </row>
    <row r="250" spans="6:19" x14ac:dyDescent="0.3">
      <c r="F250">
        <v>116</v>
      </c>
      <c r="H250" s="19">
        <v>504</v>
      </c>
      <c r="I250">
        <v>504.63245499999999</v>
      </c>
      <c r="J250" t="s">
        <v>87</v>
      </c>
      <c r="K250" t="s">
        <v>108</v>
      </c>
      <c r="L250" t="s">
        <v>108</v>
      </c>
      <c r="M250" t="s">
        <v>108</v>
      </c>
      <c r="P250">
        <v>487.96353599999998</v>
      </c>
      <c r="R250">
        <v>402</v>
      </c>
      <c r="S250" t="s">
        <v>95</v>
      </c>
    </row>
    <row r="251" spans="6:19" x14ac:dyDescent="0.3">
      <c r="F251">
        <v>106</v>
      </c>
      <c r="H251" s="19">
        <v>312</v>
      </c>
      <c r="I251">
        <v>312.24600400000003</v>
      </c>
      <c r="J251" t="s">
        <v>82</v>
      </c>
      <c r="K251" t="s">
        <v>108</v>
      </c>
      <c r="L251" t="s">
        <v>108</v>
      </c>
      <c r="M251" t="s">
        <v>108</v>
      </c>
      <c r="P251">
        <v>1240.7483589999999</v>
      </c>
      <c r="R251">
        <v>1240</v>
      </c>
      <c r="S251" t="s">
        <v>11</v>
      </c>
    </row>
    <row r="252" spans="6:19" x14ac:dyDescent="0.3">
      <c r="F252">
        <v>107</v>
      </c>
      <c r="H252" s="19">
        <v>558</v>
      </c>
      <c r="I252">
        <v>558.96371599999998</v>
      </c>
      <c r="J252" t="s">
        <v>82</v>
      </c>
      <c r="K252" t="s">
        <v>108</v>
      </c>
      <c r="L252" t="s">
        <v>108</v>
      </c>
      <c r="M252" t="s">
        <v>108</v>
      </c>
      <c r="P252">
        <v>1871.8210340000001</v>
      </c>
      <c r="R252">
        <v>1871</v>
      </c>
      <c r="S252" t="s">
        <v>8</v>
      </c>
    </row>
    <row r="253" spans="6:19" x14ac:dyDescent="0.3">
      <c r="F253">
        <v>97</v>
      </c>
      <c r="H253" s="19">
        <v>1017</v>
      </c>
      <c r="I253">
        <v>1017.620017</v>
      </c>
      <c r="J253" t="s">
        <v>77</v>
      </c>
      <c r="K253" t="s">
        <v>108</v>
      </c>
      <c r="L253" t="s">
        <v>108</v>
      </c>
      <c r="M253" t="s">
        <v>108</v>
      </c>
      <c r="P253">
        <v>203.93538899999999</v>
      </c>
      <c r="R253">
        <v>203</v>
      </c>
      <c r="S253" t="s">
        <v>43</v>
      </c>
    </row>
    <row r="254" spans="6:19" x14ac:dyDescent="0.3">
      <c r="F254">
        <v>126</v>
      </c>
      <c r="H254" s="19">
        <v>402</v>
      </c>
      <c r="I254">
        <v>402.85469499999999</v>
      </c>
      <c r="J254" t="s">
        <v>95</v>
      </c>
      <c r="K254" t="s">
        <v>108</v>
      </c>
      <c r="L254" t="s">
        <v>108</v>
      </c>
      <c r="M254" t="s">
        <v>108</v>
      </c>
      <c r="P254">
        <v>90.220699999999994</v>
      </c>
      <c r="S254" t="s">
        <v>116</v>
      </c>
    </row>
    <row r="255" spans="6:19" x14ac:dyDescent="0.3">
      <c r="F255">
        <v>4</v>
      </c>
      <c r="H255" s="19">
        <v>1240</v>
      </c>
      <c r="I255">
        <v>1240.7483589999999</v>
      </c>
      <c r="J255" t="s">
        <v>11</v>
      </c>
      <c r="K255" t="s">
        <v>108</v>
      </c>
      <c r="L255" t="s">
        <v>108</v>
      </c>
      <c r="M255" t="s">
        <v>108</v>
      </c>
      <c r="P255">
        <v>99.160420999999999</v>
      </c>
      <c r="S255" t="s">
        <v>116</v>
      </c>
    </row>
    <row r="256" spans="6:19" x14ac:dyDescent="0.3">
      <c r="F256">
        <v>1</v>
      </c>
      <c r="H256" s="19">
        <v>1871</v>
      </c>
      <c r="I256">
        <v>1871.8210340000001</v>
      </c>
      <c r="J256" t="s">
        <v>8</v>
      </c>
      <c r="K256" t="s">
        <v>108</v>
      </c>
      <c r="L256" t="s">
        <v>108</v>
      </c>
      <c r="M256" t="s">
        <v>108</v>
      </c>
      <c r="P256">
        <v>349</v>
      </c>
      <c r="R256">
        <v>349</v>
      </c>
      <c r="S256" t="s">
        <v>116</v>
      </c>
    </row>
    <row r="257" spans="6:19" x14ac:dyDescent="0.3">
      <c r="F257">
        <v>59</v>
      </c>
      <c r="H257" s="19">
        <v>203</v>
      </c>
      <c r="I257">
        <v>203.93538899999999</v>
      </c>
      <c r="J257" t="s">
        <v>43</v>
      </c>
      <c r="K257" t="s">
        <v>108</v>
      </c>
      <c r="L257" t="s">
        <v>108</v>
      </c>
      <c r="M257" t="s">
        <v>108</v>
      </c>
      <c r="P257">
        <v>193.94098199999999</v>
      </c>
      <c r="R257">
        <v>193</v>
      </c>
      <c r="S257" t="s">
        <v>97</v>
      </c>
    </row>
    <row r="258" spans="6:19" x14ac:dyDescent="0.3">
      <c r="F258">
        <v>155</v>
      </c>
      <c r="H258" s="19">
        <v>90</v>
      </c>
      <c r="I258">
        <v>90.220699999999994</v>
      </c>
      <c r="J258" t="s">
        <v>116</v>
      </c>
      <c r="K258" t="s">
        <v>108</v>
      </c>
      <c r="L258" t="s">
        <v>108</v>
      </c>
      <c r="M258" t="s">
        <v>108</v>
      </c>
      <c r="P258">
        <v>191.339044</v>
      </c>
      <c r="R258">
        <v>191</v>
      </c>
      <c r="S258" t="s">
        <v>117</v>
      </c>
    </row>
    <row r="259" spans="6:19" x14ac:dyDescent="0.3">
      <c r="F259">
        <v>156</v>
      </c>
      <c r="H259" s="19">
        <v>99</v>
      </c>
      <c r="I259">
        <v>99.160420999999999</v>
      </c>
      <c r="J259" t="s">
        <v>116</v>
      </c>
      <c r="K259" t="s">
        <v>108</v>
      </c>
      <c r="L259" t="s">
        <v>108</v>
      </c>
      <c r="M259" t="s">
        <v>108</v>
      </c>
      <c r="P259">
        <v>70.194254999999998</v>
      </c>
      <c r="R259">
        <v>70</v>
      </c>
      <c r="S259" t="s">
        <v>118</v>
      </c>
    </row>
    <row r="260" spans="6:19" x14ac:dyDescent="0.3">
      <c r="F260">
        <v>157</v>
      </c>
      <c r="H260" s="19">
        <v>79</v>
      </c>
      <c r="I260">
        <v>79.003541999999996</v>
      </c>
      <c r="J260" t="s">
        <v>116</v>
      </c>
      <c r="K260" t="s">
        <v>108</v>
      </c>
      <c r="L260" t="s">
        <v>108</v>
      </c>
      <c r="M260" t="s">
        <v>108</v>
      </c>
      <c r="P260">
        <v>156.289276</v>
      </c>
      <c r="R260">
        <v>156</v>
      </c>
      <c r="S260" t="s">
        <v>74</v>
      </c>
    </row>
    <row r="261" spans="6:19" x14ac:dyDescent="0.3">
      <c r="F261">
        <v>166</v>
      </c>
      <c r="H261" s="19">
        <v>81</v>
      </c>
      <c r="I261">
        <v>81.039919999999995</v>
      </c>
      <c r="J261" t="s">
        <v>116</v>
      </c>
      <c r="K261" t="s">
        <v>108</v>
      </c>
      <c r="L261" t="s">
        <v>108</v>
      </c>
      <c r="M261" t="s">
        <v>108</v>
      </c>
      <c r="P261">
        <v>130.572338</v>
      </c>
      <c r="S261" t="s">
        <v>33</v>
      </c>
    </row>
    <row r="262" spans="6:19" x14ac:dyDescent="0.3">
      <c r="F262">
        <v>128</v>
      </c>
      <c r="H262" s="19">
        <v>193</v>
      </c>
      <c r="I262">
        <v>193.94098199999999</v>
      </c>
      <c r="J262" t="s">
        <v>97</v>
      </c>
      <c r="K262" t="s">
        <v>108</v>
      </c>
      <c r="L262" t="s">
        <v>108</v>
      </c>
      <c r="M262" t="s">
        <v>108</v>
      </c>
      <c r="P262">
        <v>133.143023</v>
      </c>
      <c r="R262">
        <v>263</v>
      </c>
      <c r="S262" t="s">
        <v>33</v>
      </c>
    </row>
    <row r="263" spans="6:19" x14ac:dyDescent="0.3">
      <c r="F263">
        <v>149</v>
      </c>
      <c r="H263" s="19">
        <v>191</v>
      </c>
      <c r="I263">
        <v>191.339044</v>
      </c>
      <c r="J263" t="s">
        <v>117</v>
      </c>
      <c r="K263" t="s">
        <v>108</v>
      </c>
      <c r="L263" t="s">
        <v>108</v>
      </c>
      <c r="M263" t="s">
        <v>108</v>
      </c>
      <c r="P263">
        <v>222.05034599999999</v>
      </c>
      <c r="S263" t="s">
        <v>16</v>
      </c>
    </row>
    <row r="264" spans="6:19" x14ac:dyDescent="0.3">
      <c r="F264">
        <v>139</v>
      </c>
      <c r="H264" s="19">
        <v>70</v>
      </c>
      <c r="I264">
        <v>70.194254999999998</v>
      </c>
      <c r="J264" t="s">
        <v>118</v>
      </c>
      <c r="K264" t="s">
        <v>108</v>
      </c>
      <c r="L264" t="s">
        <v>108</v>
      </c>
      <c r="M264" t="s">
        <v>108</v>
      </c>
      <c r="P264">
        <v>380.391704</v>
      </c>
      <c r="R264">
        <v>602</v>
      </c>
      <c r="S264" t="s">
        <v>16</v>
      </c>
    </row>
    <row r="265" spans="6:19" x14ac:dyDescent="0.3">
      <c r="F265">
        <v>94</v>
      </c>
      <c r="H265" s="19">
        <v>156</v>
      </c>
      <c r="I265">
        <v>156.289276</v>
      </c>
      <c r="J265" t="s">
        <v>74</v>
      </c>
      <c r="K265" t="s">
        <v>108</v>
      </c>
      <c r="L265" t="s">
        <v>108</v>
      </c>
      <c r="M265" t="s">
        <v>108</v>
      </c>
      <c r="P265">
        <v>421</v>
      </c>
      <c r="R265">
        <v>421</v>
      </c>
      <c r="S265" t="s">
        <v>119</v>
      </c>
    </row>
    <row r="266" spans="6:19" x14ac:dyDescent="0.3">
      <c r="F266">
        <v>43</v>
      </c>
      <c r="H266" s="19">
        <v>130</v>
      </c>
      <c r="I266">
        <v>130.572338</v>
      </c>
      <c r="J266" t="s">
        <v>33</v>
      </c>
      <c r="K266" t="s">
        <v>108</v>
      </c>
      <c r="L266" t="s">
        <v>108</v>
      </c>
      <c r="M266" t="s">
        <v>108</v>
      </c>
      <c r="P266">
        <v>56.612589</v>
      </c>
      <c r="R266">
        <v>56</v>
      </c>
      <c r="S266" t="s">
        <v>120</v>
      </c>
    </row>
    <row r="267" spans="6:19" x14ac:dyDescent="0.3">
      <c r="F267">
        <v>44</v>
      </c>
      <c r="H267" s="19">
        <v>133</v>
      </c>
      <c r="I267">
        <v>133.143023</v>
      </c>
      <c r="J267" t="s">
        <v>33</v>
      </c>
      <c r="K267" t="s">
        <v>108</v>
      </c>
      <c r="L267" t="s">
        <v>108</v>
      </c>
      <c r="M267" t="s">
        <v>108</v>
      </c>
      <c r="P267">
        <v>110.48021199999999</v>
      </c>
      <c r="S267" t="s">
        <v>42</v>
      </c>
    </row>
    <row r="268" spans="6:19" x14ac:dyDescent="0.3">
      <c r="F268">
        <v>11</v>
      </c>
      <c r="H268" s="19">
        <v>222</v>
      </c>
      <c r="I268">
        <v>222.05034599999999</v>
      </c>
      <c r="J268" t="s">
        <v>16</v>
      </c>
      <c r="K268" t="s">
        <v>108</v>
      </c>
      <c r="L268" t="s">
        <v>108</v>
      </c>
      <c r="M268" t="s">
        <v>108</v>
      </c>
      <c r="P268">
        <v>198.72917100000001</v>
      </c>
      <c r="R268">
        <v>309</v>
      </c>
      <c r="S268" t="s">
        <v>42</v>
      </c>
    </row>
    <row r="269" spans="6:19" x14ac:dyDescent="0.3">
      <c r="F269">
        <v>48</v>
      </c>
      <c r="H269" s="19">
        <v>380</v>
      </c>
      <c r="I269">
        <v>380.391704</v>
      </c>
      <c r="J269" t="s">
        <v>16</v>
      </c>
      <c r="K269" t="s">
        <v>108</v>
      </c>
      <c r="L269" t="s">
        <v>108</v>
      </c>
      <c r="M269" t="s">
        <v>108</v>
      </c>
      <c r="P269">
        <v>219.69989799999999</v>
      </c>
      <c r="R269">
        <v>219</v>
      </c>
      <c r="S269" t="s">
        <v>76</v>
      </c>
    </row>
    <row r="270" spans="6:19" x14ac:dyDescent="0.3">
      <c r="F270">
        <v>145</v>
      </c>
      <c r="H270" s="19">
        <v>421</v>
      </c>
      <c r="I270">
        <v>421.04873300000003</v>
      </c>
      <c r="J270" t="s">
        <v>119</v>
      </c>
      <c r="K270" t="s">
        <v>108</v>
      </c>
      <c r="L270" t="s">
        <v>108</v>
      </c>
      <c r="M270" t="s">
        <v>108</v>
      </c>
      <c r="P270">
        <v>406.09923800000001</v>
      </c>
      <c r="R270">
        <v>406</v>
      </c>
      <c r="S270" t="s">
        <v>55</v>
      </c>
    </row>
    <row r="271" spans="6:19" x14ac:dyDescent="0.3">
      <c r="F271">
        <v>138</v>
      </c>
      <c r="H271" s="19">
        <v>56</v>
      </c>
      <c r="I271">
        <v>56.612589</v>
      </c>
      <c r="J271" t="s">
        <v>120</v>
      </c>
      <c r="K271" t="s">
        <v>108</v>
      </c>
      <c r="L271" t="s">
        <v>108</v>
      </c>
      <c r="M271" t="s">
        <v>108</v>
      </c>
      <c r="P271">
        <v>365.57636000000002</v>
      </c>
      <c r="S271" t="s">
        <v>41</v>
      </c>
    </row>
    <row r="272" spans="6:19" x14ac:dyDescent="0.3">
      <c r="F272">
        <v>57</v>
      </c>
      <c r="H272" s="19">
        <v>110</v>
      </c>
      <c r="I272">
        <v>110.48021199999999</v>
      </c>
      <c r="J272" t="s">
        <v>42</v>
      </c>
      <c r="K272" t="s">
        <v>108</v>
      </c>
      <c r="L272" t="s">
        <v>108</v>
      </c>
      <c r="M272" t="s">
        <v>108</v>
      </c>
      <c r="P272">
        <v>122.87492899999999</v>
      </c>
      <c r="R272">
        <v>488</v>
      </c>
      <c r="S272" t="s">
        <v>41</v>
      </c>
    </row>
    <row r="273" spans="6:19" x14ac:dyDescent="0.3">
      <c r="F273">
        <v>58</v>
      </c>
      <c r="H273" s="19">
        <v>198</v>
      </c>
      <c r="I273">
        <v>198.72917100000001</v>
      </c>
      <c r="J273" t="s">
        <v>42</v>
      </c>
      <c r="K273" t="s">
        <v>108</v>
      </c>
      <c r="L273" t="s">
        <v>108</v>
      </c>
      <c r="M273" t="s">
        <v>108</v>
      </c>
      <c r="P273">
        <v>541.41766199999995</v>
      </c>
      <c r="R273">
        <v>541</v>
      </c>
      <c r="S273" t="s">
        <v>44</v>
      </c>
    </row>
    <row r="274" spans="6:19" x14ac:dyDescent="0.3">
      <c r="F274">
        <v>96</v>
      </c>
      <c r="H274" s="19">
        <v>219</v>
      </c>
      <c r="I274">
        <v>219.69989799999999</v>
      </c>
      <c r="J274" t="s">
        <v>76</v>
      </c>
      <c r="K274" t="s">
        <v>108</v>
      </c>
      <c r="L274" t="s">
        <v>108</v>
      </c>
      <c r="M274" t="s">
        <v>108</v>
      </c>
      <c r="P274">
        <v>3859.5259799999999</v>
      </c>
      <c r="R274">
        <v>5313</v>
      </c>
      <c r="S274" t="s">
        <v>121</v>
      </c>
    </row>
    <row r="275" spans="6:19" x14ac:dyDescent="0.3">
      <c r="F275">
        <v>74</v>
      </c>
      <c r="H275" s="19">
        <v>406</v>
      </c>
      <c r="I275">
        <v>406.09923800000001</v>
      </c>
      <c r="J275" t="s">
        <v>55</v>
      </c>
      <c r="K275" t="s">
        <v>108</v>
      </c>
      <c r="L275" t="s">
        <v>108</v>
      </c>
      <c r="M275" t="s">
        <v>108</v>
      </c>
      <c r="P275">
        <v>953.32547299999999</v>
      </c>
      <c r="R275">
        <v>953</v>
      </c>
      <c r="S275" t="s">
        <v>65</v>
      </c>
    </row>
    <row r="276" spans="6:19" x14ac:dyDescent="0.3">
      <c r="F276">
        <v>54</v>
      </c>
      <c r="H276" s="19">
        <v>365</v>
      </c>
      <c r="I276">
        <v>365.57636000000002</v>
      </c>
      <c r="J276" t="s">
        <v>41</v>
      </c>
      <c r="K276" t="s">
        <v>108</v>
      </c>
      <c r="L276" t="s">
        <v>108</v>
      </c>
      <c r="M276" t="s">
        <v>108</v>
      </c>
      <c r="P276">
        <v>738.44342300000005</v>
      </c>
      <c r="R276">
        <v>738</v>
      </c>
      <c r="S276" t="s">
        <v>12</v>
      </c>
    </row>
    <row r="277" spans="6:19" x14ac:dyDescent="0.3">
      <c r="F277">
        <v>60</v>
      </c>
      <c r="H277" s="19">
        <v>122</v>
      </c>
      <c r="I277">
        <v>122.87492899999999</v>
      </c>
      <c r="J277" t="s">
        <v>41</v>
      </c>
      <c r="K277" t="s">
        <v>108</v>
      </c>
      <c r="L277" t="s">
        <v>108</v>
      </c>
      <c r="M277" t="s">
        <v>108</v>
      </c>
      <c r="P277">
        <v>299.66639300000003</v>
      </c>
      <c r="S277" t="s">
        <v>22</v>
      </c>
    </row>
    <row r="278" spans="6:19" x14ac:dyDescent="0.3">
      <c r="F278">
        <v>61</v>
      </c>
      <c r="H278" s="19">
        <v>541</v>
      </c>
      <c r="I278">
        <v>541.41766199999995</v>
      </c>
      <c r="J278" t="s">
        <v>44</v>
      </c>
      <c r="K278" t="s">
        <v>108</v>
      </c>
      <c r="L278" t="s">
        <v>108</v>
      </c>
      <c r="M278" t="s">
        <v>108</v>
      </c>
      <c r="P278">
        <v>487.85458399999999</v>
      </c>
      <c r="S278" t="s">
        <v>22</v>
      </c>
    </row>
    <row r="279" spans="6:19" x14ac:dyDescent="0.3">
      <c r="F279">
        <v>160</v>
      </c>
      <c r="H279" s="19">
        <v>3859</v>
      </c>
      <c r="I279">
        <v>3859.5259799999999</v>
      </c>
      <c r="J279" t="s">
        <v>121</v>
      </c>
      <c r="K279" t="s">
        <v>108</v>
      </c>
      <c r="L279" t="s">
        <v>108</v>
      </c>
      <c r="M279" t="s">
        <v>108</v>
      </c>
      <c r="P279">
        <v>170.870453</v>
      </c>
      <c r="S279" t="s">
        <v>22</v>
      </c>
    </row>
    <row r="280" spans="6:19" x14ac:dyDescent="0.3">
      <c r="F280">
        <v>167</v>
      </c>
      <c r="H280" s="19">
        <v>1454</v>
      </c>
      <c r="I280">
        <v>1454.988186</v>
      </c>
      <c r="J280" t="s">
        <v>157</v>
      </c>
      <c r="K280" t="s">
        <v>108</v>
      </c>
      <c r="L280" t="s">
        <v>108</v>
      </c>
      <c r="M280" t="s">
        <v>108</v>
      </c>
      <c r="P280">
        <v>251.62064899999999</v>
      </c>
      <c r="S280" t="s">
        <v>22</v>
      </c>
    </row>
    <row r="281" spans="6:19" x14ac:dyDescent="0.3">
      <c r="F281">
        <v>84</v>
      </c>
      <c r="H281" s="19">
        <v>953</v>
      </c>
      <c r="I281">
        <v>953.32547299999999</v>
      </c>
      <c r="J281" t="s">
        <v>65</v>
      </c>
      <c r="K281" t="s">
        <v>108</v>
      </c>
      <c r="L281" t="s">
        <v>108</v>
      </c>
      <c r="M281" t="s">
        <v>108</v>
      </c>
      <c r="P281">
        <v>340.710577</v>
      </c>
      <c r="S281" t="s">
        <v>22</v>
      </c>
    </row>
    <row r="282" spans="6:19" x14ac:dyDescent="0.3">
      <c r="F282">
        <v>5</v>
      </c>
      <c r="H282" s="19">
        <v>738</v>
      </c>
      <c r="I282">
        <v>738.44342300000005</v>
      </c>
      <c r="J282" t="s">
        <v>12</v>
      </c>
      <c r="K282" t="s">
        <v>108</v>
      </c>
      <c r="L282" t="s">
        <v>108</v>
      </c>
      <c r="M282" t="s">
        <v>108</v>
      </c>
      <c r="P282">
        <v>174.67157399999999</v>
      </c>
      <c r="R282">
        <v>1642</v>
      </c>
      <c r="S282" t="s">
        <v>22</v>
      </c>
    </row>
    <row r="283" spans="6:19" x14ac:dyDescent="0.3">
      <c r="F283">
        <v>21</v>
      </c>
      <c r="H283" s="19">
        <v>299</v>
      </c>
      <c r="I283">
        <v>299.66639300000003</v>
      </c>
      <c r="J283" t="s">
        <v>22</v>
      </c>
      <c r="K283" t="s">
        <v>108</v>
      </c>
      <c r="L283" t="s">
        <v>108</v>
      </c>
      <c r="M283" t="s">
        <v>108</v>
      </c>
      <c r="P283">
        <v>326.57446199999998</v>
      </c>
      <c r="R283">
        <v>326</v>
      </c>
      <c r="S283" t="s">
        <v>48</v>
      </c>
    </row>
    <row r="284" spans="6:19" x14ac:dyDescent="0.3">
      <c r="F284">
        <v>22</v>
      </c>
      <c r="H284" s="19">
        <v>487</v>
      </c>
      <c r="I284">
        <v>487.85458399999999</v>
      </c>
      <c r="J284" t="s">
        <v>22</v>
      </c>
      <c r="K284" t="s">
        <v>108</v>
      </c>
      <c r="L284" t="s">
        <v>108</v>
      </c>
      <c r="M284" t="s">
        <v>108</v>
      </c>
      <c r="P284">
        <v>370.089808</v>
      </c>
      <c r="R284">
        <v>370</v>
      </c>
      <c r="S284" t="s">
        <v>40</v>
      </c>
    </row>
    <row r="285" spans="6:19" x14ac:dyDescent="0.3">
      <c r="F285">
        <v>23</v>
      </c>
      <c r="H285" s="19">
        <v>170</v>
      </c>
      <c r="I285">
        <v>170.870453</v>
      </c>
      <c r="J285" t="s">
        <v>22</v>
      </c>
      <c r="K285" t="s">
        <v>108</v>
      </c>
      <c r="L285" t="s">
        <v>108</v>
      </c>
      <c r="M285" t="s">
        <v>108</v>
      </c>
      <c r="S285" t="s">
        <v>46</v>
      </c>
    </row>
    <row r="286" spans="6:19" x14ac:dyDescent="0.3">
      <c r="F286">
        <v>24</v>
      </c>
      <c r="H286" s="19">
        <v>172</v>
      </c>
      <c r="I286">
        <v>172.16527199999999</v>
      </c>
      <c r="J286" t="s">
        <v>22</v>
      </c>
      <c r="K286" t="s">
        <v>108</v>
      </c>
      <c r="L286" t="s">
        <v>108</v>
      </c>
      <c r="M286" t="s">
        <v>108</v>
      </c>
      <c r="P286">
        <v>425.05291599999998</v>
      </c>
      <c r="R286">
        <v>682</v>
      </c>
      <c r="S286" t="s">
        <v>46</v>
      </c>
    </row>
    <row r="287" spans="6:19" x14ac:dyDescent="0.3">
      <c r="F287">
        <v>27</v>
      </c>
      <c r="H287" s="19">
        <v>340</v>
      </c>
      <c r="I287">
        <v>340.710577</v>
      </c>
      <c r="J287" t="s">
        <v>22</v>
      </c>
      <c r="K287" t="s">
        <v>108</v>
      </c>
      <c r="L287" t="s">
        <v>108</v>
      </c>
      <c r="M287" t="s">
        <v>108</v>
      </c>
      <c r="P287">
        <v>752.55103999999994</v>
      </c>
      <c r="S287" t="s">
        <v>14</v>
      </c>
    </row>
    <row r="288" spans="6:19" x14ac:dyDescent="0.3">
      <c r="F288">
        <v>28</v>
      </c>
      <c r="H288" s="19">
        <v>174</v>
      </c>
      <c r="I288">
        <v>174.67157399999999</v>
      </c>
      <c r="J288" t="s">
        <v>22</v>
      </c>
      <c r="K288" t="s">
        <v>108</v>
      </c>
      <c r="L288" t="s">
        <v>108</v>
      </c>
      <c r="M288" t="s">
        <v>108</v>
      </c>
      <c r="P288">
        <v>17.926767999999999</v>
      </c>
      <c r="S288" t="s">
        <v>14</v>
      </c>
    </row>
    <row r="289" spans="6:19" x14ac:dyDescent="0.3">
      <c r="F289">
        <v>67</v>
      </c>
      <c r="H289" s="19">
        <v>326</v>
      </c>
      <c r="I289">
        <v>326.57446199999998</v>
      </c>
      <c r="J289" t="s">
        <v>48</v>
      </c>
      <c r="K289" t="s">
        <v>108</v>
      </c>
      <c r="L289" t="s">
        <v>108</v>
      </c>
      <c r="M289" t="s">
        <v>108</v>
      </c>
      <c r="P289">
        <v>62.017729000000003</v>
      </c>
      <c r="R289">
        <v>832</v>
      </c>
      <c r="S289" t="s">
        <v>14</v>
      </c>
    </row>
    <row r="290" spans="6:19" x14ac:dyDescent="0.3">
      <c r="F290">
        <v>53</v>
      </c>
      <c r="H290" s="19">
        <v>370</v>
      </c>
      <c r="I290">
        <v>370.089808</v>
      </c>
      <c r="J290" t="s">
        <v>40</v>
      </c>
      <c r="K290" t="s">
        <v>108</v>
      </c>
      <c r="L290" t="s">
        <v>108</v>
      </c>
      <c r="M290" t="s">
        <v>108</v>
      </c>
      <c r="P290">
        <v>173.576943</v>
      </c>
      <c r="R290">
        <v>173</v>
      </c>
      <c r="S290" t="s">
        <v>85</v>
      </c>
    </row>
    <row r="291" spans="6:19" x14ac:dyDescent="0.3">
      <c r="F291">
        <v>63</v>
      </c>
      <c r="H291" s="19">
        <v>257</v>
      </c>
      <c r="I291">
        <v>257.25559900000002</v>
      </c>
      <c r="J291" t="s">
        <v>46</v>
      </c>
      <c r="K291" t="s">
        <v>108</v>
      </c>
      <c r="L291" t="s">
        <v>108</v>
      </c>
      <c r="M291" t="s">
        <v>108</v>
      </c>
      <c r="P291">
        <v>231.04541</v>
      </c>
      <c r="S291" t="s">
        <v>92</v>
      </c>
    </row>
    <row r="292" spans="6:19" x14ac:dyDescent="0.3">
      <c r="F292">
        <v>64</v>
      </c>
      <c r="H292" s="19">
        <v>425</v>
      </c>
      <c r="I292">
        <v>425.05291599999998</v>
      </c>
      <c r="J292" t="s">
        <v>46</v>
      </c>
      <c r="K292" t="s">
        <v>108</v>
      </c>
      <c r="L292" t="s">
        <v>108</v>
      </c>
      <c r="M292" t="s">
        <v>108</v>
      </c>
      <c r="P292">
        <v>368.60949299999999</v>
      </c>
      <c r="S292" t="s">
        <v>92</v>
      </c>
    </row>
    <row r="293" spans="6:19" x14ac:dyDescent="0.3">
      <c r="F293">
        <v>7</v>
      </c>
      <c r="H293" s="19">
        <v>752</v>
      </c>
      <c r="I293">
        <v>752.55103999999994</v>
      </c>
      <c r="J293" t="s">
        <v>14</v>
      </c>
      <c r="K293" t="s">
        <v>108</v>
      </c>
      <c r="L293" t="s">
        <v>108</v>
      </c>
      <c r="M293" t="s">
        <v>108</v>
      </c>
      <c r="P293">
        <v>58.558833999999997</v>
      </c>
      <c r="S293" t="s">
        <v>92</v>
      </c>
    </row>
    <row r="294" spans="6:19" x14ac:dyDescent="0.3">
      <c r="F294">
        <v>8</v>
      </c>
      <c r="H294" s="19">
        <v>17</v>
      </c>
      <c r="I294">
        <v>17.926767999999999</v>
      </c>
      <c r="J294" t="s">
        <v>14</v>
      </c>
      <c r="K294" t="s">
        <v>108</v>
      </c>
      <c r="L294" t="s">
        <v>108</v>
      </c>
      <c r="M294" t="s">
        <v>108</v>
      </c>
      <c r="P294">
        <v>224.99246099999999</v>
      </c>
      <c r="R294">
        <v>883</v>
      </c>
      <c r="S294" t="s">
        <v>92</v>
      </c>
    </row>
    <row r="295" spans="6:19" x14ac:dyDescent="0.3">
      <c r="F295">
        <v>9</v>
      </c>
      <c r="H295" s="19">
        <v>62</v>
      </c>
      <c r="I295">
        <v>62.017729000000003</v>
      </c>
      <c r="J295" t="s">
        <v>14</v>
      </c>
      <c r="K295" t="s">
        <v>108</v>
      </c>
      <c r="L295" t="s">
        <v>108</v>
      </c>
      <c r="M295" t="s">
        <v>108</v>
      </c>
      <c r="P295">
        <v>192.42004900000001</v>
      </c>
      <c r="R295">
        <v>192</v>
      </c>
      <c r="S295" t="s">
        <v>60</v>
      </c>
    </row>
    <row r="296" spans="6:19" x14ac:dyDescent="0.3">
      <c r="F296">
        <v>111</v>
      </c>
      <c r="H296" s="19">
        <v>173</v>
      </c>
      <c r="I296">
        <v>173.576943</v>
      </c>
      <c r="J296" t="s">
        <v>85</v>
      </c>
      <c r="K296" t="s">
        <v>108</v>
      </c>
      <c r="L296" t="s">
        <v>108</v>
      </c>
      <c r="M296" t="s">
        <v>108</v>
      </c>
      <c r="P296">
        <v>247.13026400000001</v>
      </c>
      <c r="R296">
        <v>247</v>
      </c>
      <c r="S296" t="s">
        <v>29</v>
      </c>
    </row>
    <row r="297" spans="6:19" x14ac:dyDescent="0.3">
      <c r="F297">
        <v>122</v>
      </c>
      <c r="H297" s="19">
        <v>231</v>
      </c>
      <c r="I297">
        <v>231.04541</v>
      </c>
      <c r="J297" t="s">
        <v>92</v>
      </c>
      <c r="K297" t="s">
        <v>108</v>
      </c>
      <c r="L297" t="s">
        <v>108</v>
      </c>
      <c r="M297" t="s">
        <v>108</v>
      </c>
      <c r="P297">
        <v>380.254885</v>
      </c>
      <c r="R297">
        <v>380</v>
      </c>
      <c r="S297" t="s">
        <v>73</v>
      </c>
    </row>
    <row r="298" spans="6:19" x14ac:dyDescent="0.3">
      <c r="F298">
        <v>123</v>
      </c>
      <c r="H298" s="19">
        <v>368</v>
      </c>
      <c r="I298">
        <v>368.60949299999999</v>
      </c>
      <c r="J298" t="s">
        <v>92</v>
      </c>
      <c r="K298" t="s">
        <v>108</v>
      </c>
      <c r="L298" t="s">
        <v>108</v>
      </c>
      <c r="M298" t="s">
        <v>108</v>
      </c>
      <c r="P298">
        <v>107.009209</v>
      </c>
      <c r="S298" t="s">
        <v>36</v>
      </c>
    </row>
    <row r="299" spans="6:19" x14ac:dyDescent="0.3">
      <c r="F299">
        <v>134</v>
      </c>
      <c r="H299" s="19">
        <v>58</v>
      </c>
      <c r="I299">
        <v>58.558833999999997</v>
      </c>
      <c r="J299" t="s">
        <v>92</v>
      </c>
      <c r="K299" t="s">
        <v>108</v>
      </c>
      <c r="L299" t="s">
        <v>108</v>
      </c>
      <c r="M299" t="s">
        <v>108</v>
      </c>
      <c r="P299">
        <v>833.22927800000002</v>
      </c>
      <c r="R299">
        <v>940</v>
      </c>
      <c r="S299" t="s">
        <v>36</v>
      </c>
    </row>
    <row r="300" spans="6:19" x14ac:dyDescent="0.3">
      <c r="F300">
        <v>135</v>
      </c>
      <c r="H300" s="19">
        <v>224</v>
      </c>
      <c r="I300">
        <v>224.99246099999999</v>
      </c>
      <c r="J300" t="s">
        <v>92</v>
      </c>
      <c r="K300" t="s">
        <v>108</v>
      </c>
      <c r="L300" t="s">
        <v>108</v>
      </c>
      <c r="M300" t="s">
        <v>108</v>
      </c>
      <c r="P300">
        <v>341.18510300000003</v>
      </c>
      <c r="R300">
        <v>341</v>
      </c>
      <c r="S300" t="s">
        <v>71</v>
      </c>
    </row>
    <row r="301" spans="6:19" x14ac:dyDescent="0.3">
      <c r="F301">
        <v>79</v>
      </c>
      <c r="H301" s="19">
        <v>192</v>
      </c>
      <c r="I301">
        <v>192.42004900000001</v>
      </c>
      <c r="J301" t="s">
        <v>60</v>
      </c>
      <c r="K301" t="s">
        <v>108</v>
      </c>
      <c r="L301" t="s">
        <v>108</v>
      </c>
      <c r="M301" t="s">
        <v>108</v>
      </c>
      <c r="P301">
        <v>114.02599499999999</v>
      </c>
      <c r="R301">
        <v>114</v>
      </c>
      <c r="S301" t="s">
        <v>122</v>
      </c>
    </row>
    <row r="302" spans="6:19" x14ac:dyDescent="0.3">
      <c r="F302">
        <v>39</v>
      </c>
      <c r="H302" s="19">
        <v>247</v>
      </c>
      <c r="I302">
        <v>247.13026400000001</v>
      </c>
      <c r="J302" t="s">
        <v>29</v>
      </c>
      <c r="K302" t="s">
        <v>108</v>
      </c>
      <c r="L302" t="s">
        <v>108</v>
      </c>
      <c r="M302" t="s">
        <v>108</v>
      </c>
      <c r="P302">
        <v>70.842692</v>
      </c>
      <c r="R302">
        <v>70</v>
      </c>
      <c r="S302" t="s">
        <v>98</v>
      </c>
    </row>
    <row r="303" spans="6:19" x14ac:dyDescent="0.3">
      <c r="F303">
        <v>93</v>
      </c>
      <c r="H303" s="19">
        <v>380</v>
      </c>
      <c r="I303">
        <v>380.254885</v>
      </c>
      <c r="J303" t="s">
        <v>73</v>
      </c>
      <c r="K303" t="s">
        <v>108</v>
      </c>
      <c r="L303" t="s">
        <v>108</v>
      </c>
      <c r="M303" t="s">
        <v>108</v>
      </c>
      <c r="P303">
        <v>1177.69208</v>
      </c>
      <c r="R303">
        <v>1177</v>
      </c>
      <c r="S303" t="s">
        <v>28</v>
      </c>
    </row>
    <row r="304" spans="6:19" x14ac:dyDescent="0.3">
      <c r="F304">
        <v>47</v>
      </c>
      <c r="H304" s="19">
        <v>107</v>
      </c>
      <c r="I304">
        <v>107.009209</v>
      </c>
      <c r="J304" t="s">
        <v>36</v>
      </c>
      <c r="K304" t="s">
        <v>108</v>
      </c>
      <c r="L304" t="s">
        <v>108</v>
      </c>
      <c r="M304" t="s">
        <v>108</v>
      </c>
      <c r="P304">
        <v>127.19734099999999</v>
      </c>
      <c r="S304" t="s">
        <v>80</v>
      </c>
    </row>
    <row r="305" spans="6:19" x14ac:dyDescent="0.3">
      <c r="F305">
        <v>65</v>
      </c>
      <c r="H305" s="19">
        <v>833</v>
      </c>
      <c r="I305">
        <v>833.22927800000002</v>
      </c>
      <c r="J305" t="s">
        <v>36</v>
      </c>
      <c r="K305" t="s">
        <v>108</v>
      </c>
      <c r="L305" t="s">
        <v>108</v>
      </c>
      <c r="M305" t="s">
        <v>108</v>
      </c>
      <c r="P305">
        <v>70.593295999999995</v>
      </c>
      <c r="S305" t="s">
        <v>80</v>
      </c>
    </row>
    <row r="306" spans="6:19" x14ac:dyDescent="0.3">
      <c r="F306">
        <v>168</v>
      </c>
      <c r="H306" s="19">
        <v>177</v>
      </c>
      <c r="I306">
        <v>177.473949</v>
      </c>
      <c r="J306" t="s">
        <v>36</v>
      </c>
      <c r="K306" t="s">
        <v>108</v>
      </c>
      <c r="L306" t="s">
        <v>108</v>
      </c>
      <c r="M306" t="s">
        <v>108</v>
      </c>
      <c r="P306">
        <v>146.06325699999999</v>
      </c>
      <c r="S306" t="s">
        <v>80</v>
      </c>
    </row>
    <row r="307" spans="6:19" x14ac:dyDescent="0.3">
      <c r="F307">
        <v>91</v>
      </c>
      <c r="H307" s="19">
        <v>341</v>
      </c>
      <c r="I307">
        <v>341.18510300000003</v>
      </c>
      <c r="J307" t="s">
        <v>71</v>
      </c>
      <c r="K307" t="s">
        <v>108</v>
      </c>
      <c r="L307" t="s">
        <v>108</v>
      </c>
      <c r="M307" t="s">
        <v>108</v>
      </c>
      <c r="P307">
        <v>195.55763999999999</v>
      </c>
      <c r="S307" t="s">
        <v>80</v>
      </c>
    </row>
    <row r="308" spans="6:19" x14ac:dyDescent="0.3">
      <c r="F308">
        <v>154</v>
      </c>
      <c r="H308" s="19">
        <v>114</v>
      </c>
      <c r="I308">
        <v>114.02599499999999</v>
      </c>
      <c r="J308" t="s">
        <v>122</v>
      </c>
      <c r="K308" t="s">
        <v>108</v>
      </c>
      <c r="L308" t="s">
        <v>108</v>
      </c>
      <c r="M308" t="s">
        <v>108</v>
      </c>
      <c r="P308">
        <v>182.09603899999999</v>
      </c>
      <c r="R308">
        <v>721</v>
      </c>
      <c r="S308" t="s">
        <v>80</v>
      </c>
    </row>
    <row r="309" spans="6:19" x14ac:dyDescent="0.3">
      <c r="F309">
        <v>129</v>
      </c>
      <c r="H309" s="19">
        <v>70</v>
      </c>
      <c r="I309">
        <v>70.842692</v>
      </c>
      <c r="J309" t="s">
        <v>98</v>
      </c>
      <c r="K309" t="s">
        <v>108</v>
      </c>
      <c r="L309" t="s">
        <v>108</v>
      </c>
      <c r="M309" t="s">
        <v>108</v>
      </c>
      <c r="P309">
        <v>347.12295699999999</v>
      </c>
      <c r="R309">
        <v>347</v>
      </c>
      <c r="S309" t="s">
        <v>123</v>
      </c>
    </row>
    <row r="310" spans="6:19" x14ac:dyDescent="0.3">
      <c r="F310">
        <v>38</v>
      </c>
      <c r="H310" s="19">
        <v>1177</v>
      </c>
      <c r="I310">
        <v>1177.69208</v>
      </c>
      <c r="J310" t="s">
        <v>28</v>
      </c>
      <c r="K310" t="s">
        <v>108</v>
      </c>
      <c r="L310" t="s">
        <v>108</v>
      </c>
      <c r="M310" t="s">
        <v>108</v>
      </c>
      <c r="P310">
        <v>421.49196599999999</v>
      </c>
      <c r="R310">
        <v>421</v>
      </c>
      <c r="S310" t="s">
        <v>124</v>
      </c>
    </row>
    <row r="311" spans="6:19" x14ac:dyDescent="0.3">
      <c r="F311">
        <v>100</v>
      </c>
      <c r="H311" s="19">
        <v>127</v>
      </c>
      <c r="I311">
        <v>127.19734099999999</v>
      </c>
      <c r="J311" t="s">
        <v>80</v>
      </c>
      <c r="K311" t="s">
        <v>108</v>
      </c>
      <c r="L311" t="s">
        <v>108</v>
      </c>
      <c r="M311" t="s">
        <v>108</v>
      </c>
      <c r="P311">
        <v>390.29570699999999</v>
      </c>
      <c r="S311" t="s">
        <v>38</v>
      </c>
    </row>
    <row r="312" spans="6:19" x14ac:dyDescent="0.3">
      <c r="F312">
        <v>101</v>
      </c>
      <c r="H312" s="19">
        <v>70</v>
      </c>
      <c r="I312">
        <v>70.593295999999995</v>
      </c>
      <c r="J312" t="s">
        <v>80</v>
      </c>
      <c r="K312" t="s">
        <v>108</v>
      </c>
      <c r="L312" t="s">
        <v>108</v>
      </c>
      <c r="M312" t="s">
        <v>108</v>
      </c>
      <c r="P312">
        <v>152.354342</v>
      </c>
      <c r="R312">
        <v>542</v>
      </c>
      <c r="S312" t="s">
        <v>38</v>
      </c>
    </row>
    <row r="313" spans="6:19" x14ac:dyDescent="0.3">
      <c r="F313">
        <v>102</v>
      </c>
      <c r="H313" s="19">
        <v>146</v>
      </c>
      <c r="I313">
        <v>146.06325699999999</v>
      </c>
      <c r="J313" t="s">
        <v>80</v>
      </c>
      <c r="K313" t="s">
        <v>108</v>
      </c>
      <c r="L313" t="s">
        <v>108</v>
      </c>
      <c r="M313" t="s">
        <v>108</v>
      </c>
      <c r="P313">
        <v>102.185098</v>
      </c>
      <c r="S313" t="s">
        <v>125</v>
      </c>
    </row>
    <row r="314" spans="6:19" x14ac:dyDescent="0.3">
      <c r="F314">
        <v>103</v>
      </c>
      <c r="H314" s="19">
        <v>195</v>
      </c>
      <c r="I314">
        <v>195.55763999999999</v>
      </c>
      <c r="J314" t="s">
        <v>80</v>
      </c>
      <c r="K314" t="s">
        <v>108</v>
      </c>
      <c r="L314" t="s">
        <v>108</v>
      </c>
      <c r="M314" t="s">
        <v>108</v>
      </c>
      <c r="P314">
        <v>100.41647</v>
      </c>
      <c r="R314">
        <v>202</v>
      </c>
      <c r="S314" t="s">
        <v>125</v>
      </c>
    </row>
    <row r="315" spans="6:19" x14ac:dyDescent="0.3">
      <c r="F315">
        <v>112</v>
      </c>
      <c r="H315" s="19">
        <v>182</v>
      </c>
      <c r="I315">
        <v>182.09603899999999</v>
      </c>
      <c r="J315" t="s">
        <v>80</v>
      </c>
      <c r="K315" t="s">
        <v>108</v>
      </c>
      <c r="L315" t="s">
        <v>108</v>
      </c>
      <c r="M315" t="s">
        <v>108</v>
      </c>
      <c r="P315">
        <v>384.975683</v>
      </c>
      <c r="R315">
        <v>384</v>
      </c>
      <c r="S315" t="s">
        <v>51</v>
      </c>
    </row>
    <row r="316" spans="6:19" x14ac:dyDescent="0.3">
      <c r="F316">
        <v>148</v>
      </c>
      <c r="H316" s="19">
        <v>347</v>
      </c>
      <c r="I316">
        <v>347.12295699999999</v>
      </c>
      <c r="J316" t="s">
        <v>123</v>
      </c>
      <c r="K316" t="s">
        <v>108</v>
      </c>
      <c r="L316" t="s">
        <v>108</v>
      </c>
      <c r="M316" t="s">
        <v>108</v>
      </c>
      <c r="P316">
        <v>287.99179900000001</v>
      </c>
      <c r="R316">
        <v>287</v>
      </c>
      <c r="S316" t="s">
        <v>67</v>
      </c>
    </row>
    <row r="317" spans="6:19" x14ac:dyDescent="0.3">
      <c r="F317">
        <v>136</v>
      </c>
      <c r="H317" s="19">
        <v>421</v>
      </c>
      <c r="I317">
        <v>421.49196599999999</v>
      </c>
      <c r="J317" t="s">
        <v>124</v>
      </c>
      <c r="K317" t="s">
        <v>108</v>
      </c>
      <c r="L317" t="s">
        <v>108</v>
      </c>
      <c r="M317" t="s">
        <v>108</v>
      </c>
      <c r="P317">
        <v>303.74656700000003</v>
      </c>
      <c r="S317" t="s">
        <v>9</v>
      </c>
    </row>
    <row r="318" spans="6:19" x14ac:dyDescent="0.3">
      <c r="F318">
        <v>50</v>
      </c>
      <c r="H318" s="19">
        <v>390</v>
      </c>
      <c r="I318">
        <v>390.29570699999999</v>
      </c>
      <c r="J318" t="s">
        <v>38</v>
      </c>
      <c r="K318" t="s">
        <v>108</v>
      </c>
      <c r="L318" t="s">
        <v>108</v>
      </c>
      <c r="M318" t="s">
        <v>108</v>
      </c>
      <c r="P318">
        <v>108.499948</v>
      </c>
      <c r="R318">
        <v>412</v>
      </c>
      <c r="S318" t="s">
        <v>9</v>
      </c>
    </row>
    <row r="319" spans="6:19" x14ac:dyDescent="0.3">
      <c r="F319">
        <v>52</v>
      </c>
      <c r="H319" s="19">
        <v>152</v>
      </c>
      <c r="I319">
        <v>152.354342</v>
      </c>
      <c r="J319" t="s">
        <v>38</v>
      </c>
      <c r="K319" t="s">
        <v>108</v>
      </c>
      <c r="L319" t="s">
        <v>108</v>
      </c>
      <c r="M319" t="s">
        <v>108</v>
      </c>
      <c r="P319">
        <v>237.627126</v>
      </c>
      <c r="R319">
        <v>237</v>
      </c>
      <c r="S319" t="s">
        <v>101</v>
      </c>
    </row>
    <row r="320" spans="6:19" x14ac:dyDescent="0.3">
      <c r="F320">
        <v>141</v>
      </c>
      <c r="H320" s="19">
        <v>102</v>
      </c>
      <c r="I320">
        <v>102.185098</v>
      </c>
      <c r="J320" t="s">
        <v>125</v>
      </c>
      <c r="K320" t="s">
        <v>108</v>
      </c>
      <c r="L320" t="s">
        <v>108</v>
      </c>
      <c r="M320" t="s">
        <v>108</v>
      </c>
    </row>
    <row r="321" spans="6:13" x14ac:dyDescent="0.3">
      <c r="F321">
        <v>142</v>
      </c>
      <c r="H321" s="19">
        <v>100</v>
      </c>
      <c r="I321">
        <v>100.41647</v>
      </c>
      <c r="J321" t="s">
        <v>125</v>
      </c>
      <c r="K321" t="s">
        <v>108</v>
      </c>
      <c r="L321" t="s">
        <v>108</v>
      </c>
      <c r="M321" t="s">
        <v>108</v>
      </c>
    </row>
    <row r="322" spans="6:13" x14ac:dyDescent="0.3">
      <c r="F322">
        <v>70</v>
      </c>
      <c r="H322" s="19">
        <v>384</v>
      </c>
      <c r="I322">
        <v>384.975683</v>
      </c>
      <c r="J322" t="s">
        <v>51</v>
      </c>
      <c r="K322" t="s">
        <v>108</v>
      </c>
      <c r="L322" t="s">
        <v>108</v>
      </c>
      <c r="M322" t="s">
        <v>108</v>
      </c>
    </row>
    <row r="323" spans="6:13" x14ac:dyDescent="0.3">
      <c r="F323">
        <v>86</v>
      </c>
      <c r="H323" s="19">
        <v>287</v>
      </c>
      <c r="I323">
        <v>287.99179900000001</v>
      </c>
      <c r="J323" t="s">
        <v>67</v>
      </c>
      <c r="K323" t="s">
        <v>108</v>
      </c>
      <c r="L323" t="s">
        <v>108</v>
      </c>
      <c r="M323" t="s">
        <v>108</v>
      </c>
    </row>
    <row r="324" spans="6:13" x14ac:dyDescent="0.3">
      <c r="F324">
        <v>2</v>
      </c>
      <c r="H324" s="19">
        <v>303</v>
      </c>
      <c r="I324">
        <v>303.74656700000003</v>
      </c>
      <c r="J324" t="s">
        <v>9</v>
      </c>
      <c r="K324" t="s">
        <v>108</v>
      </c>
      <c r="L324" t="s">
        <v>108</v>
      </c>
      <c r="M324" t="s">
        <v>108</v>
      </c>
    </row>
    <row r="325" spans="6:13" x14ac:dyDescent="0.3">
      <c r="F325">
        <v>17</v>
      </c>
      <c r="H325" s="19">
        <v>108</v>
      </c>
      <c r="I325">
        <v>108.499948</v>
      </c>
      <c r="J325" t="s">
        <v>9</v>
      </c>
      <c r="K325" t="s">
        <v>108</v>
      </c>
      <c r="L325" t="s">
        <v>108</v>
      </c>
      <c r="M325" t="s">
        <v>108</v>
      </c>
    </row>
    <row r="326" spans="6:13" x14ac:dyDescent="0.3">
      <c r="F326">
        <v>133</v>
      </c>
      <c r="H326" s="19">
        <v>237</v>
      </c>
      <c r="I326">
        <v>237.627126</v>
      </c>
      <c r="J326" t="s">
        <v>101</v>
      </c>
      <c r="K326" t="s">
        <v>108</v>
      </c>
      <c r="L326" t="s">
        <v>108</v>
      </c>
      <c r="M326" t="s">
        <v>108</v>
      </c>
    </row>
    <row r="327" spans="6:13" x14ac:dyDescent="0.3">
      <c r="I327">
        <f>SUM(I163:I326)</f>
        <v>58212.218631000011</v>
      </c>
    </row>
  </sheetData>
  <sortState ref="K3:L130">
    <sortCondition ref="K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13467-E2C3-4F76-955F-041341BDF023}">
  <dimension ref="A2:J166"/>
  <sheetViews>
    <sheetView topLeftCell="A37" workbookViewId="0">
      <selection activeCell="N118" sqref="N118"/>
    </sheetView>
  </sheetViews>
  <sheetFormatPr defaultRowHeight="14.4" x14ac:dyDescent="0.3"/>
  <cols>
    <col min="3" max="3" width="16.109375" customWidth="1"/>
    <col min="6" max="6" width="24" customWidth="1"/>
    <col min="7" max="7" width="13.6640625" customWidth="1"/>
    <col min="8" max="8" width="15.88671875" customWidth="1"/>
    <col min="9" max="9" width="19.5546875" customWidth="1"/>
    <col min="10" max="10" width="21.88671875" customWidth="1"/>
  </cols>
  <sheetData>
    <row r="2" spans="1:10" x14ac:dyDescent="0.3">
      <c r="A2" t="s">
        <v>0</v>
      </c>
      <c r="B2" t="s">
        <v>1</v>
      </c>
      <c r="C2" t="s">
        <v>103</v>
      </c>
      <c r="D2" t="s">
        <v>104</v>
      </c>
      <c r="E2" t="s">
        <v>105</v>
      </c>
      <c r="F2" t="s">
        <v>3</v>
      </c>
      <c r="G2" t="s">
        <v>4</v>
      </c>
      <c r="H2" t="s">
        <v>5</v>
      </c>
      <c r="I2" t="s">
        <v>6</v>
      </c>
      <c r="J2" t="s">
        <v>2</v>
      </c>
    </row>
    <row r="3" spans="1:10" x14ac:dyDescent="0.3">
      <c r="A3">
        <v>2</v>
      </c>
      <c r="B3" t="s">
        <v>7</v>
      </c>
      <c r="C3">
        <v>3</v>
      </c>
      <c r="D3">
        <v>1</v>
      </c>
      <c r="E3">
        <v>1</v>
      </c>
      <c r="F3" t="s">
        <v>8</v>
      </c>
      <c r="J3">
        <v>333.92487</v>
      </c>
    </row>
    <row r="4" spans="1:10" x14ac:dyDescent="0.3">
      <c r="A4">
        <v>3</v>
      </c>
      <c r="B4" t="s">
        <v>7</v>
      </c>
      <c r="C4">
        <v>3</v>
      </c>
      <c r="D4">
        <v>1</v>
      </c>
      <c r="E4">
        <v>2</v>
      </c>
      <c r="F4" t="s">
        <v>9</v>
      </c>
      <c r="J4">
        <v>303.74656700000003</v>
      </c>
    </row>
    <row r="5" spans="1:10" x14ac:dyDescent="0.3">
      <c r="A5">
        <v>4</v>
      </c>
      <c r="B5" t="s">
        <v>7</v>
      </c>
      <c r="C5">
        <v>3</v>
      </c>
      <c r="D5">
        <v>1</v>
      </c>
      <c r="E5">
        <v>3</v>
      </c>
      <c r="F5" t="s">
        <v>10</v>
      </c>
      <c r="J5">
        <v>505.55914799999999</v>
      </c>
    </row>
    <row r="6" spans="1:10" x14ac:dyDescent="0.3">
      <c r="A6">
        <v>5</v>
      </c>
      <c r="B6" t="s">
        <v>7</v>
      </c>
      <c r="C6">
        <v>3</v>
      </c>
      <c r="D6">
        <v>1</v>
      </c>
      <c r="E6">
        <v>4</v>
      </c>
      <c r="F6" t="s">
        <v>11</v>
      </c>
      <c r="J6">
        <v>1240.7483589999999</v>
      </c>
    </row>
    <row r="7" spans="1:10" x14ac:dyDescent="0.3">
      <c r="A7">
        <v>6</v>
      </c>
      <c r="B7" t="s">
        <v>7</v>
      </c>
      <c r="C7">
        <v>3</v>
      </c>
      <c r="D7">
        <v>1</v>
      </c>
      <c r="E7">
        <v>5</v>
      </c>
      <c r="F7" t="s">
        <v>12</v>
      </c>
      <c r="J7">
        <v>738.44342300000005</v>
      </c>
    </row>
    <row r="8" spans="1:10" x14ac:dyDescent="0.3">
      <c r="A8">
        <v>7</v>
      </c>
      <c r="B8" t="s">
        <v>7</v>
      </c>
      <c r="C8">
        <v>3</v>
      </c>
      <c r="D8">
        <v>1</v>
      </c>
      <c r="E8">
        <v>6</v>
      </c>
      <c r="F8" t="s">
        <v>13</v>
      </c>
      <c r="J8">
        <v>351.42522600000001</v>
      </c>
    </row>
    <row r="9" spans="1:10" x14ac:dyDescent="0.3">
      <c r="A9">
        <v>8</v>
      </c>
      <c r="B9" t="s">
        <v>7</v>
      </c>
      <c r="C9">
        <v>3</v>
      </c>
      <c r="D9">
        <v>1</v>
      </c>
      <c r="E9">
        <v>7</v>
      </c>
      <c r="F9" t="s">
        <v>14</v>
      </c>
      <c r="J9">
        <v>752.55103999999994</v>
      </c>
    </row>
    <row r="10" spans="1:10" x14ac:dyDescent="0.3">
      <c r="A10">
        <v>9</v>
      </c>
      <c r="B10" t="s">
        <v>7</v>
      </c>
      <c r="C10">
        <v>3</v>
      </c>
      <c r="D10">
        <v>1</v>
      </c>
      <c r="E10">
        <v>8</v>
      </c>
      <c r="F10" t="s">
        <v>14</v>
      </c>
      <c r="J10">
        <v>17.926767999999999</v>
      </c>
    </row>
    <row r="11" spans="1:10" x14ac:dyDescent="0.3">
      <c r="A11">
        <v>10</v>
      </c>
      <c r="B11" t="s">
        <v>7</v>
      </c>
      <c r="C11">
        <v>3</v>
      </c>
      <c r="D11">
        <v>1</v>
      </c>
      <c r="E11">
        <v>9</v>
      </c>
      <c r="F11" t="s">
        <v>14</v>
      </c>
      <c r="J11">
        <v>62.017729000000003</v>
      </c>
    </row>
    <row r="12" spans="1:10" x14ac:dyDescent="0.3">
      <c r="A12">
        <v>12</v>
      </c>
      <c r="B12" t="s">
        <v>7</v>
      </c>
      <c r="C12">
        <v>3</v>
      </c>
      <c r="D12">
        <v>1</v>
      </c>
      <c r="E12">
        <v>10</v>
      </c>
      <c r="F12" t="s">
        <v>15</v>
      </c>
      <c r="J12">
        <v>1825.989163</v>
      </c>
    </row>
    <row r="13" spans="1:10" x14ac:dyDescent="0.3">
      <c r="A13">
        <v>14</v>
      </c>
      <c r="B13" t="s">
        <v>7</v>
      </c>
      <c r="C13">
        <v>3</v>
      </c>
      <c r="D13">
        <v>1</v>
      </c>
      <c r="E13">
        <v>12</v>
      </c>
      <c r="F13" t="s">
        <v>17</v>
      </c>
      <c r="J13">
        <v>499.475235</v>
      </c>
    </row>
    <row r="14" spans="1:10" x14ac:dyDescent="0.3">
      <c r="A14">
        <v>15</v>
      </c>
      <c r="B14" t="s">
        <v>7</v>
      </c>
      <c r="C14">
        <v>3</v>
      </c>
      <c r="D14">
        <v>1</v>
      </c>
      <c r="E14">
        <v>14</v>
      </c>
      <c r="F14" t="s">
        <v>19</v>
      </c>
      <c r="J14">
        <v>225.342973</v>
      </c>
    </row>
    <row r="15" spans="1:10" x14ac:dyDescent="0.3">
      <c r="A15">
        <v>16</v>
      </c>
      <c r="B15" t="s">
        <v>7</v>
      </c>
      <c r="C15">
        <v>3</v>
      </c>
      <c r="D15">
        <v>1</v>
      </c>
      <c r="E15">
        <v>15</v>
      </c>
      <c r="F15" t="s">
        <v>20</v>
      </c>
      <c r="J15">
        <v>213.93141299999999</v>
      </c>
    </row>
    <row r="16" spans="1:10" x14ac:dyDescent="0.3">
      <c r="A16">
        <v>17</v>
      </c>
      <c r="B16" t="s">
        <v>7</v>
      </c>
      <c r="C16">
        <v>3</v>
      </c>
      <c r="D16">
        <v>1</v>
      </c>
      <c r="E16">
        <v>17</v>
      </c>
      <c r="F16" t="s">
        <v>9</v>
      </c>
      <c r="J16">
        <v>3.7638029999999998</v>
      </c>
    </row>
    <row r="17" spans="1:10" x14ac:dyDescent="0.3">
      <c r="A17">
        <v>18</v>
      </c>
      <c r="B17" t="s">
        <v>7</v>
      </c>
      <c r="C17">
        <v>3</v>
      </c>
      <c r="D17">
        <v>1</v>
      </c>
      <c r="E17">
        <v>18</v>
      </c>
      <c r="F17" t="s">
        <v>21</v>
      </c>
      <c r="J17">
        <v>417.74682100000001</v>
      </c>
    </row>
    <row r="18" spans="1:10" x14ac:dyDescent="0.3">
      <c r="A18">
        <v>19</v>
      </c>
      <c r="B18" t="s">
        <v>7</v>
      </c>
      <c r="C18">
        <v>3</v>
      </c>
      <c r="D18">
        <v>1</v>
      </c>
      <c r="E18">
        <v>19</v>
      </c>
      <c r="F18" t="s">
        <v>21</v>
      </c>
      <c r="J18">
        <v>218.406114</v>
      </c>
    </row>
    <row r="19" spans="1:10" x14ac:dyDescent="0.3">
      <c r="A19">
        <v>20</v>
      </c>
      <c r="B19" t="s">
        <v>7</v>
      </c>
      <c r="C19">
        <v>3</v>
      </c>
      <c r="D19">
        <v>1</v>
      </c>
      <c r="E19">
        <v>20</v>
      </c>
      <c r="F19" t="s">
        <v>21</v>
      </c>
      <c r="J19">
        <v>189.421719</v>
      </c>
    </row>
    <row r="20" spans="1:10" x14ac:dyDescent="0.3">
      <c r="A20">
        <v>21</v>
      </c>
      <c r="B20" t="s">
        <v>7</v>
      </c>
      <c r="C20">
        <v>3</v>
      </c>
      <c r="D20">
        <v>1</v>
      </c>
      <c r="E20">
        <v>21</v>
      </c>
      <c r="F20" t="s">
        <v>22</v>
      </c>
      <c r="J20">
        <v>299.66639300000003</v>
      </c>
    </row>
    <row r="21" spans="1:10" x14ac:dyDescent="0.3">
      <c r="A21">
        <v>22</v>
      </c>
      <c r="B21" t="s">
        <v>7</v>
      </c>
      <c r="C21">
        <v>3</v>
      </c>
      <c r="D21">
        <v>1</v>
      </c>
      <c r="E21">
        <v>22</v>
      </c>
      <c r="F21" t="s">
        <v>22</v>
      </c>
      <c r="J21">
        <v>487.85458399999999</v>
      </c>
    </row>
    <row r="22" spans="1:10" x14ac:dyDescent="0.3">
      <c r="A22">
        <v>23</v>
      </c>
      <c r="B22" t="s">
        <v>7</v>
      </c>
      <c r="C22">
        <v>3</v>
      </c>
      <c r="D22">
        <v>1</v>
      </c>
      <c r="E22">
        <v>23</v>
      </c>
      <c r="F22" t="s">
        <v>22</v>
      </c>
      <c r="J22">
        <v>170.870453</v>
      </c>
    </row>
    <row r="23" spans="1:10" x14ac:dyDescent="0.3">
      <c r="A23">
        <v>24</v>
      </c>
      <c r="B23" t="s">
        <v>7</v>
      </c>
      <c r="C23">
        <v>3</v>
      </c>
      <c r="D23">
        <v>1</v>
      </c>
      <c r="E23">
        <v>24</v>
      </c>
      <c r="F23" t="s">
        <v>22</v>
      </c>
      <c r="J23">
        <v>251.62064899999999</v>
      </c>
    </row>
    <row r="24" spans="1:10" x14ac:dyDescent="0.3">
      <c r="A24">
        <v>26</v>
      </c>
      <c r="B24" t="s">
        <v>7</v>
      </c>
      <c r="C24">
        <v>3</v>
      </c>
      <c r="D24">
        <v>1</v>
      </c>
      <c r="E24">
        <v>26</v>
      </c>
      <c r="F24" t="s">
        <v>23</v>
      </c>
      <c r="J24">
        <v>68.342793999999998</v>
      </c>
    </row>
    <row r="25" spans="1:10" x14ac:dyDescent="0.3">
      <c r="A25">
        <v>27</v>
      </c>
      <c r="B25" t="s">
        <v>7</v>
      </c>
      <c r="C25">
        <v>3</v>
      </c>
      <c r="D25">
        <v>1</v>
      </c>
      <c r="E25">
        <v>27</v>
      </c>
      <c r="F25" t="s">
        <v>22</v>
      </c>
      <c r="J25">
        <v>340.710577</v>
      </c>
    </row>
    <row r="26" spans="1:10" x14ac:dyDescent="0.3">
      <c r="A26">
        <v>28</v>
      </c>
      <c r="B26" t="s">
        <v>7</v>
      </c>
      <c r="C26">
        <v>3</v>
      </c>
      <c r="D26">
        <v>1</v>
      </c>
      <c r="E26">
        <v>28</v>
      </c>
      <c r="F26" t="s">
        <v>22</v>
      </c>
      <c r="J26">
        <v>174.67157399999999</v>
      </c>
    </row>
    <row r="27" spans="1:10" x14ac:dyDescent="0.3">
      <c r="A27">
        <v>31</v>
      </c>
      <c r="B27" t="s">
        <v>7</v>
      </c>
      <c r="C27">
        <v>3</v>
      </c>
      <c r="D27">
        <v>1</v>
      </c>
      <c r="E27">
        <v>30</v>
      </c>
      <c r="F27" t="s">
        <v>23</v>
      </c>
      <c r="J27">
        <v>7.9564000000000004</v>
      </c>
    </row>
    <row r="28" spans="1:10" x14ac:dyDescent="0.3">
      <c r="A28">
        <v>32</v>
      </c>
      <c r="B28" t="s">
        <v>7</v>
      </c>
      <c r="C28">
        <v>3</v>
      </c>
      <c r="D28">
        <v>1</v>
      </c>
      <c r="E28">
        <v>31</v>
      </c>
      <c r="F28" t="s">
        <v>23</v>
      </c>
      <c r="J28">
        <v>320.632451</v>
      </c>
    </row>
    <row r="29" spans="1:10" x14ac:dyDescent="0.3">
      <c r="A29">
        <v>34</v>
      </c>
      <c r="B29" t="s">
        <v>7</v>
      </c>
      <c r="C29">
        <v>3</v>
      </c>
      <c r="D29">
        <v>1</v>
      </c>
      <c r="E29">
        <v>32</v>
      </c>
      <c r="F29" t="s">
        <v>24</v>
      </c>
      <c r="J29">
        <v>7.595326</v>
      </c>
    </row>
    <row r="30" spans="1:10" x14ac:dyDescent="0.3">
      <c r="J30" s="3">
        <f>SUM(J3:J29)</f>
        <v>10030.341571999999</v>
      </c>
    </row>
    <row r="31" spans="1:10" x14ac:dyDescent="0.3">
      <c r="A31">
        <v>1</v>
      </c>
      <c r="B31" t="s">
        <v>7</v>
      </c>
      <c r="C31">
        <v>4</v>
      </c>
      <c r="D31">
        <v>2</v>
      </c>
      <c r="E31">
        <v>63</v>
      </c>
      <c r="F31" t="s">
        <v>46</v>
      </c>
      <c r="J31">
        <v>1.2669969999999999</v>
      </c>
    </row>
    <row r="32" spans="1:10" x14ac:dyDescent="0.3">
      <c r="A32">
        <v>62</v>
      </c>
      <c r="B32" t="s">
        <v>7</v>
      </c>
      <c r="C32">
        <v>4</v>
      </c>
      <c r="D32">
        <v>2</v>
      </c>
      <c r="E32">
        <v>60</v>
      </c>
      <c r="F32" t="s">
        <v>41</v>
      </c>
      <c r="J32">
        <v>122.87492899999999</v>
      </c>
    </row>
    <row r="33" spans="1:10" x14ac:dyDescent="0.3">
      <c r="A33">
        <v>64</v>
      </c>
      <c r="B33" t="s">
        <v>7</v>
      </c>
      <c r="C33">
        <v>4</v>
      </c>
      <c r="D33">
        <v>2</v>
      </c>
      <c r="E33">
        <v>61</v>
      </c>
      <c r="F33" t="s">
        <v>44</v>
      </c>
      <c r="J33">
        <v>6.6285299999999996</v>
      </c>
    </row>
    <row r="34" spans="1:10" x14ac:dyDescent="0.3">
      <c r="A34">
        <v>65</v>
      </c>
      <c r="B34" t="s">
        <v>7</v>
      </c>
      <c r="C34">
        <v>4</v>
      </c>
      <c r="D34">
        <v>2</v>
      </c>
      <c r="E34">
        <v>62</v>
      </c>
      <c r="F34" t="s">
        <v>45</v>
      </c>
      <c r="J34">
        <v>445.64075700000001</v>
      </c>
    </row>
    <row r="35" spans="1:10" x14ac:dyDescent="0.3">
      <c r="A35">
        <v>67</v>
      </c>
      <c r="B35" t="s">
        <v>7</v>
      </c>
      <c r="C35">
        <v>4</v>
      </c>
      <c r="D35">
        <v>2</v>
      </c>
      <c r="E35">
        <v>63</v>
      </c>
      <c r="F35" t="s">
        <v>46</v>
      </c>
      <c r="J35">
        <v>22.892451000000001</v>
      </c>
    </row>
    <row r="36" spans="1:10" x14ac:dyDescent="0.3">
      <c r="A36">
        <v>69</v>
      </c>
      <c r="B36" t="s">
        <v>7</v>
      </c>
      <c r="C36">
        <v>4</v>
      </c>
      <c r="D36">
        <v>2</v>
      </c>
      <c r="E36">
        <v>63</v>
      </c>
      <c r="F36" t="s">
        <v>46</v>
      </c>
      <c r="J36">
        <v>212.869541</v>
      </c>
    </row>
    <row r="37" spans="1:10" x14ac:dyDescent="0.3">
      <c r="A37">
        <v>70</v>
      </c>
      <c r="B37" t="s">
        <v>7</v>
      </c>
      <c r="C37">
        <v>4</v>
      </c>
      <c r="D37">
        <v>2</v>
      </c>
      <c r="E37">
        <v>64</v>
      </c>
      <c r="F37" t="s">
        <v>46</v>
      </c>
      <c r="J37">
        <v>425.05291599999998</v>
      </c>
    </row>
    <row r="38" spans="1:10" x14ac:dyDescent="0.3">
      <c r="A38">
        <v>72</v>
      </c>
      <c r="B38" t="s">
        <v>7</v>
      </c>
      <c r="C38">
        <v>4</v>
      </c>
      <c r="D38">
        <v>2</v>
      </c>
      <c r="E38">
        <v>65</v>
      </c>
      <c r="F38" t="s">
        <v>36</v>
      </c>
      <c r="J38">
        <v>809.69879800000001</v>
      </c>
    </row>
    <row r="39" spans="1:10" x14ac:dyDescent="0.3">
      <c r="A39">
        <v>75</v>
      </c>
      <c r="B39" t="s">
        <v>7</v>
      </c>
      <c r="C39">
        <v>4</v>
      </c>
      <c r="D39">
        <v>2</v>
      </c>
      <c r="E39">
        <v>67</v>
      </c>
      <c r="F39" t="s">
        <v>48</v>
      </c>
      <c r="J39">
        <v>11.4552</v>
      </c>
    </row>
    <row r="40" spans="1:10" x14ac:dyDescent="0.3">
      <c r="A40">
        <v>80</v>
      </c>
      <c r="B40" t="s">
        <v>7</v>
      </c>
      <c r="C40">
        <v>4</v>
      </c>
      <c r="D40">
        <v>2</v>
      </c>
      <c r="E40">
        <v>71</v>
      </c>
      <c r="F40" t="s">
        <v>52</v>
      </c>
      <c r="J40">
        <v>24.185656000000002</v>
      </c>
    </row>
    <row r="41" spans="1:10" x14ac:dyDescent="0.3">
      <c r="A41">
        <v>82</v>
      </c>
      <c r="B41" t="s">
        <v>7</v>
      </c>
      <c r="C41">
        <v>4</v>
      </c>
      <c r="D41">
        <v>2</v>
      </c>
      <c r="E41">
        <v>71</v>
      </c>
      <c r="F41" t="s">
        <v>52</v>
      </c>
      <c r="J41">
        <v>140.38721699999999</v>
      </c>
    </row>
    <row r="42" spans="1:10" x14ac:dyDescent="0.3">
      <c r="A42">
        <v>83</v>
      </c>
      <c r="B42" t="s">
        <v>7</v>
      </c>
      <c r="C42">
        <v>4</v>
      </c>
      <c r="D42">
        <v>2</v>
      </c>
      <c r="E42">
        <v>72</v>
      </c>
      <c r="F42" t="s">
        <v>53</v>
      </c>
      <c r="J42">
        <v>497.03287899999998</v>
      </c>
    </row>
    <row r="43" spans="1:10" x14ac:dyDescent="0.3">
      <c r="A43">
        <v>84</v>
      </c>
      <c r="B43" t="s">
        <v>7</v>
      </c>
      <c r="C43">
        <v>4</v>
      </c>
      <c r="D43">
        <v>2</v>
      </c>
      <c r="E43">
        <v>73</v>
      </c>
      <c r="F43" t="s">
        <v>54</v>
      </c>
      <c r="J43">
        <v>112.740334</v>
      </c>
    </row>
    <row r="44" spans="1:10" x14ac:dyDescent="0.3">
      <c r="A44">
        <v>85</v>
      </c>
      <c r="B44" t="s">
        <v>7</v>
      </c>
      <c r="C44">
        <v>4</v>
      </c>
      <c r="D44">
        <v>2</v>
      </c>
      <c r="E44">
        <v>74</v>
      </c>
      <c r="F44" t="s">
        <v>55</v>
      </c>
      <c r="J44">
        <v>406.09923800000001</v>
      </c>
    </row>
    <row r="45" spans="1:10" x14ac:dyDescent="0.3">
      <c r="A45">
        <v>87</v>
      </c>
      <c r="B45" t="s">
        <v>7</v>
      </c>
      <c r="C45">
        <v>4</v>
      </c>
      <c r="D45">
        <v>2</v>
      </c>
      <c r="E45">
        <v>75</v>
      </c>
      <c r="F45" t="s">
        <v>56</v>
      </c>
      <c r="J45">
        <v>289.56649399999998</v>
      </c>
    </row>
    <row r="46" spans="1:10" x14ac:dyDescent="0.3">
      <c r="A46">
        <v>90</v>
      </c>
      <c r="B46" t="s">
        <v>7</v>
      </c>
      <c r="C46">
        <v>4</v>
      </c>
      <c r="D46">
        <v>2</v>
      </c>
      <c r="E46">
        <v>77</v>
      </c>
      <c r="F46" t="s">
        <v>58</v>
      </c>
      <c r="J46">
        <v>84.923548999999994</v>
      </c>
    </row>
    <row r="47" spans="1:10" x14ac:dyDescent="0.3">
      <c r="A47">
        <v>91</v>
      </c>
      <c r="B47" t="s">
        <v>7</v>
      </c>
      <c r="C47">
        <v>4</v>
      </c>
      <c r="D47">
        <v>2</v>
      </c>
      <c r="E47">
        <v>78</v>
      </c>
      <c r="F47" t="s">
        <v>59</v>
      </c>
      <c r="J47">
        <v>273.07768099999998</v>
      </c>
    </row>
    <row r="48" spans="1:10" x14ac:dyDescent="0.3">
      <c r="A48">
        <v>92</v>
      </c>
      <c r="B48" t="s">
        <v>7</v>
      </c>
      <c r="C48">
        <v>4</v>
      </c>
      <c r="D48">
        <v>2</v>
      </c>
      <c r="E48">
        <v>79</v>
      </c>
      <c r="F48" t="s">
        <v>60</v>
      </c>
      <c r="J48">
        <v>192.42004900000001</v>
      </c>
    </row>
    <row r="49" spans="1:10" x14ac:dyDescent="0.3">
      <c r="A49">
        <v>93</v>
      </c>
      <c r="B49" t="s">
        <v>7</v>
      </c>
      <c r="C49">
        <v>4</v>
      </c>
      <c r="D49">
        <v>2</v>
      </c>
      <c r="E49">
        <v>80</v>
      </c>
      <c r="F49" t="s">
        <v>61</v>
      </c>
      <c r="J49">
        <v>187.19500400000001</v>
      </c>
    </row>
    <row r="50" spans="1:10" x14ac:dyDescent="0.3">
      <c r="A50">
        <v>149</v>
      </c>
      <c r="B50" t="s">
        <v>7</v>
      </c>
      <c r="C50">
        <v>4</v>
      </c>
      <c r="D50">
        <v>2</v>
      </c>
      <c r="E50">
        <v>63</v>
      </c>
      <c r="F50" t="s">
        <v>46</v>
      </c>
      <c r="J50">
        <v>1.294E-2</v>
      </c>
    </row>
    <row r="51" spans="1:10" x14ac:dyDescent="0.3">
      <c r="A51">
        <v>151</v>
      </c>
      <c r="B51" t="s">
        <v>7</v>
      </c>
      <c r="C51">
        <v>4</v>
      </c>
      <c r="D51">
        <v>2</v>
      </c>
      <c r="E51">
        <v>65</v>
      </c>
      <c r="F51" t="s">
        <v>36</v>
      </c>
      <c r="J51">
        <v>1.9518000000000001E-2</v>
      </c>
    </row>
    <row r="52" spans="1:10" x14ac:dyDescent="0.3">
      <c r="A52">
        <v>153</v>
      </c>
      <c r="B52" t="s">
        <v>7</v>
      </c>
      <c r="C52">
        <v>4</v>
      </c>
      <c r="D52">
        <v>2</v>
      </c>
      <c r="E52">
        <v>77</v>
      </c>
      <c r="F52" t="s">
        <v>58</v>
      </c>
      <c r="J52">
        <v>1.1981219999999999</v>
      </c>
    </row>
    <row r="53" spans="1:10" x14ac:dyDescent="0.3">
      <c r="A53">
        <v>155</v>
      </c>
      <c r="B53" t="s">
        <v>7</v>
      </c>
      <c r="C53">
        <v>4</v>
      </c>
      <c r="D53">
        <v>2</v>
      </c>
      <c r="E53">
        <v>77</v>
      </c>
      <c r="F53" t="s">
        <v>58</v>
      </c>
      <c r="J53">
        <v>3.2633000000000002E-2</v>
      </c>
    </row>
    <row r="54" spans="1:10" x14ac:dyDescent="0.3">
      <c r="J54" s="3">
        <f>SUM(J31:J53)</f>
        <v>4267.271432999999</v>
      </c>
    </row>
    <row r="55" spans="1:10" x14ac:dyDescent="0.3">
      <c r="A55">
        <v>11</v>
      </c>
      <c r="B55" t="s">
        <v>7</v>
      </c>
      <c r="C55">
        <v>2</v>
      </c>
      <c r="D55">
        <v>3</v>
      </c>
      <c r="E55">
        <v>10</v>
      </c>
      <c r="F55" t="s">
        <v>15</v>
      </c>
      <c r="J55">
        <v>71.690359999999998</v>
      </c>
    </row>
    <row r="56" spans="1:10" x14ac:dyDescent="0.3">
      <c r="A56">
        <v>13</v>
      </c>
      <c r="B56" t="s">
        <v>7</v>
      </c>
      <c r="C56">
        <v>2</v>
      </c>
      <c r="D56">
        <v>3</v>
      </c>
      <c r="E56">
        <v>11</v>
      </c>
      <c r="F56" t="s">
        <v>16</v>
      </c>
      <c r="J56">
        <v>222.05034599999999</v>
      </c>
    </row>
    <row r="57" spans="1:10" x14ac:dyDescent="0.3">
      <c r="A57">
        <v>25</v>
      </c>
      <c r="B57" t="s">
        <v>7</v>
      </c>
      <c r="C57">
        <v>2</v>
      </c>
      <c r="D57">
        <v>3</v>
      </c>
      <c r="E57">
        <v>26</v>
      </c>
      <c r="F57" t="s">
        <v>23</v>
      </c>
      <c r="J57">
        <v>195.057356</v>
      </c>
    </row>
    <row r="58" spans="1:10" x14ac:dyDescent="0.3">
      <c r="A58">
        <v>29</v>
      </c>
      <c r="B58" t="s">
        <v>7</v>
      </c>
      <c r="C58">
        <v>2</v>
      </c>
      <c r="D58">
        <v>3</v>
      </c>
      <c r="E58">
        <v>29</v>
      </c>
      <c r="F58" t="s">
        <v>23</v>
      </c>
      <c r="J58">
        <v>75.821854000000002</v>
      </c>
    </row>
    <row r="59" spans="1:10" x14ac:dyDescent="0.3">
      <c r="A59">
        <v>30</v>
      </c>
      <c r="B59" t="s">
        <v>7</v>
      </c>
      <c r="C59">
        <v>2</v>
      </c>
      <c r="D59">
        <v>3</v>
      </c>
      <c r="E59">
        <v>30</v>
      </c>
      <c r="F59" t="s">
        <v>23</v>
      </c>
      <c r="J59">
        <v>103.92305399999999</v>
      </c>
    </row>
    <row r="60" spans="1:10" x14ac:dyDescent="0.3">
      <c r="A60">
        <v>33</v>
      </c>
      <c r="B60" t="s">
        <v>7</v>
      </c>
      <c r="C60">
        <v>2</v>
      </c>
      <c r="D60">
        <v>3</v>
      </c>
      <c r="E60">
        <v>32</v>
      </c>
      <c r="F60" t="s">
        <v>24</v>
      </c>
      <c r="J60">
        <v>601.79781300000002</v>
      </c>
    </row>
    <row r="61" spans="1:10" x14ac:dyDescent="0.3">
      <c r="A61">
        <v>36</v>
      </c>
      <c r="B61" t="s">
        <v>7</v>
      </c>
      <c r="C61">
        <v>2</v>
      </c>
      <c r="D61">
        <v>3</v>
      </c>
      <c r="E61">
        <v>33</v>
      </c>
      <c r="F61" t="s">
        <v>25</v>
      </c>
      <c r="J61">
        <v>784.653908</v>
      </c>
    </row>
    <row r="62" spans="1:10" x14ac:dyDescent="0.3">
      <c r="A62">
        <v>39</v>
      </c>
      <c r="B62" t="s">
        <v>7</v>
      </c>
      <c r="C62">
        <v>2</v>
      </c>
      <c r="D62">
        <v>3</v>
      </c>
      <c r="E62">
        <v>36</v>
      </c>
      <c r="F62" t="s">
        <v>26</v>
      </c>
      <c r="J62">
        <v>1.0418989999999999</v>
      </c>
    </row>
    <row r="63" spans="1:10" x14ac:dyDescent="0.3">
      <c r="A63">
        <v>41</v>
      </c>
      <c r="B63" t="s">
        <v>7</v>
      </c>
      <c r="C63">
        <v>2</v>
      </c>
      <c r="D63">
        <v>3</v>
      </c>
      <c r="E63">
        <v>39</v>
      </c>
      <c r="F63" t="s">
        <v>29</v>
      </c>
      <c r="J63">
        <v>138.99942100000001</v>
      </c>
    </row>
    <row r="64" spans="1:10" x14ac:dyDescent="0.3">
      <c r="A64">
        <v>42</v>
      </c>
      <c r="B64" t="s">
        <v>7</v>
      </c>
      <c r="C64">
        <v>2</v>
      </c>
      <c r="D64">
        <v>3</v>
      </c>
      <c r="E64">
        <v>40</v>
      </c>
      <c r="F64" t="s">
        <v>30</v>
      </c>
      <c r="J64">
        <v>252.683503</v>
      </c>
    </row>
    <row r="65" spans="1:10" x14ac:dyDescent="0.3">
      <c r="A65">
        <v>43</v>
      </c>
      <c r="B65" t="s">
        <v>7</v>
      </c>
      <c r="C65">
        <v>2</v>
      </c>
      <c r="D65">
        <v>3</v>
      </c>
      <c r="E65">
        <v>41</v>
      </c>
      <c r="F65" t="s">
        <v>31</v>
      </c>
      <c r="J65">
        <v>172.468673</v>
      </c>
    </row>
    <row r="66" spans="1:10" x14ac:dyDescent="0.3">
      <c r="A66">
        <v>44</v>
      </c>
      <c r="B66" t="s">
        <v>7</v>
      </c>
      <c r="C66">
        <v>2</v>
      </c>
      <c r="D66">
        <v>3</v>
      </c>
      <c r="E66">
        <v>42</v>
      </c>
      <c r="F66" t="s">
        <v>32</v>
      </c>
      <c r="J66">
        <v>223.70249699999999</v>
      </c>
    </row>
    <row r="67" spans="1:10" x14ac:dyDescent="0.3">
      <c r="A67">
        <v>45</v>
      </c>
      <c r="B67" t="s">
        <v>7</v>
      </c>
      <c r="C67">
        <v>2</v>
      </c>
      <c r="D67">
        <v>3</v>
      </c>
      <c r="E67">
        <v>43</v>
      </c>
      <c r="F67" t="s">
        <v>33</v>
      </c>
      <c r="J67">
        <v>130.572338</v>
      </c>
    </row>
    <row r="68" spans="1:10" x14ac:dyDescent="0.3">
      <c r="A68">
        <v>46</v>
      </c>
      <c r="B68" t="s">
        <v>7</v>
      </c>
      <c r="C68">
        <v>2</v>
      </c>
      <c r="D68">
        <v>3</v>
      </c>
      <c r="E68">
        <v>44</v>
      </c>
      <c r="F68" t="s">
        <v>33</v>
      </c>
      <c r="J68">
        <v>133.143023</v>
      </c>
    </row>
    <row r="69" spans="1:10" x14ac:dyDescent="0.3">
      <c r="A69">
        <v>47</v>
      </c>
      <c r="B69" t="s">
        <v>7</v>
      </c>
      <c r="C69">
        <v>2</v>
      </c>
      <c r="D69">
        <v>3</v>
      </c>
      <c r="E69">
        <v>45</v>
      </c>
      <c r="F69" t="s">
        <v>34</v>
      </c>
      <c r="J69">
        <v>159.57280299999999</v>
      </c>
    </row>
    <row r="70" spans="1:10" x14ac:dyDescent="0.3">
      <c r="A70">
        <v>48</v>
      </c>
      <c r="B70" t="s">
        <v>7</v>
      </c>
      <c r="C70">
        <v>2</v>
      </c>
      <c r="D70">
        <v>3</v>
      </c>
      <c r="E70">
        <v>46</v>
      </c>
      <c r="F70" t="s">
        <v>35</v>
      </c>
      <c r="J70">
        <v>220.85056700000001</v>
      </c>
    </row>
    <row r="71" spans="1:10" x14ac:dyDescent="0.3">
      <c r="A71">
        <v>49</v>
      </c>
      <c r="B71" t="s">
        <v>7</v>
      </c>
      <c r="C71">
        <v>2</v>
      </c>
      <c r="D71">
        <v>3</v>
      </c>
      <c r="E71">
        <v>47</v>
      </c>
      <c r="F71" t="s">
        <v>36</v>
      </c>
      <c r="J71">
        <v>107.009209</v>
      </c>
    </row>
    <row r="72" spans="1:10" x14ac:dyDescent="0.3">
      <c r="A72">
        <v>50</v>
      </c>
      <c r="B72" t="s">
        <v>7</v>
      </c>
      <c r="C72">
        <v>2</v>
      </c>
      <c r="D72">
        <v>3</v>
      </c>
      <c r="E72">
        <v>48</v>
      </c>
      <c r="F72" t="s">
        <v>16</v>
      </c>
      <c r="J72">
        <v>380.391704</v>
      </c>
    </row>
    <row r="73" spans="1:10" x14ac:dyDescent="0.3">
      <c r="A73">
        <v>51</v>
      </c>
      <c r="B73" t="s">
        <v>7</v>
      </c>
      <c r="C73">
        <v>2</v>
      </c>
      <c r="D73">
        <v>3</v>
      </c>
      <c r="E73">
        <v>49</v>
      </c>
      <c r="F73" t="s">
        <v>37</v>
      </c>
      <c r="J73">
        <v>272.082491</v>
      </c>
    </row>
    <row r="74" spans="1:10" x14ac:dyDescent="0.3">
      <c r="A74">
        <v>52</v>
      </c>
      <c r="B74" t="s">
        <v>7</v>
      </c>
      <c r="C74">
        <v>2</v>
      </c>
      <c r="D74">
        <v>3</v>
      </c>
      <c r="E74">
        <v>50</v>
      </c>
      <c r="F74" t="s">
        <v>38</v>
      </c>
      <c r="J74">
        <v>390.29570699999999</v>
      </c>
    </row>
    <row r="75" spans="1:10" x14ac:dyDescent="0.3">
      <c r="A75">
        <v>53</v>
      </c>
      <c r="B75" t="s">
        <v>7</v>
      </c>
      <c r="C75">
        <v>2</v>
      </c>
      <c r="D75">
        <v>3</v>
      </c>
      <c r="E75">
        <v>51</v>
      </c>
      <c r="F75" t="s">
        <v>39</v>
      </c>
      <c r="J75">
        <v>242.694569</v>
      </c>
    </row>
    <row r="76" spans="1:10" x14ac:dyDescent="0.3">
      <c r="A76">
        <v>54</v>
      </c>
      <c r="B76" t="s">
        <v>7</v>
      </c>
      <c r="C76">
        <v>2</v>
      </c>
      <c r="D76">
        <v>3</v>
      </c>
      <c r="E76">
        <v>52</v>
      </c>
      <c r="F76" t="s">
        <v>38</v>
      </c>
      <c r="J76">
        <v>152.354342</v>
      </c>
    </row>
    <row r="77" spans="1:10" x14ac:dyDescent="0.3">
      <c r="A77">
        <v>55</v>
      </c>
      <c r="B77" t="s">
        <v>7</v>
      </c>
      <c r="C77">
        <v>2</v>
      </c>
      <c r="D77">
        <v>3</v>
      </c>
      <c r="E77">
        <v>53</v>
      </c>
      <c r="F77" t="s">
        <v>40</v>
      </c>
      <c r="J77">
        <v>370.089808</v>
      </c>
    </row>
    <row r="78" spans="1:10" x14ac:dyDescent="0.3">
      <c r="A78">
        <v>56</v>
      </c>
      <c r="B78" t="s">
        <v>7</v>
      </c>
      <c r="C78">
        <v>2</v>
      </c>
      <c r="D78">
        <v>3</v>
      </c>
      <c r="E78">
        <v>54</v>
      </c>
      <c r="F78" t="s">
        <v>41</v>
      </c>
      <c r="J78">
        <v>365.57636000000002</v>
      </c>
    </row>
    <row r="79" spans="1:10" x14ac:dyDescent="0.3">
      <c r="A79">
        <v>57</v>
      </c>
      <c r="B79" t="s">
        <v>7</v>
      </c>
      <c r="C79">
        <v>2</v>
      </c>
      <c r="D79">
        <v>3</v>
      </c>
      <c r="E79">
        <v>55</v>
      </c>
      <c r="F79" t="s">
        <v>31</v>
      </c>
      <c r="J79">
        <v>304.23317300000002</v>
      </c>
    </row>
    <row r="80" spans="1:10" x14ac:dyDescent="0.3">
      <c r="A80">
        <v>58</v>
      </c>
      <c r="B80" t="s">
        <v>7</v>
      </c>
      <c r="C80">
        <v>2</v>
      </c>
      <c r="D80">
        <v>3</v>
      </c>
      <c r="E80">
        <v>56</v>
      </c>
      <c r="F80" t="s">
        <v>31</v>
      </c>
      <c r="J80">
        <v>233.42720700000001</v>
      </c>
    </row>
    <row r="81" spans="1:10" x14ac:dyDescent="0.3">
      <c r="A81">
        <v>59</v>
      </c>
      <c r="B81" t="s">
        <v>7</v>
      </c>
      <c r="C81">
        <v>2</v>
      </c>
      <c r="D81">
        <v>3</v>
      </c>
      <c r="E81">
        <v>57</v>
      </c>
      <c r="F81" t="s">
        <v>42</v>
      </c>
      <c r="J81">
        <v>110.48021199999999</v>
      </c>
    </row>
    <row r="82" spans="1:10" x14ac:dyDescent="0.3">
      <c r="A82">
        <v>60</v>
      </c>
      <c r="B82" t="s">
        <v>7</v>
      </c>
      <c r="C82">
        <v>2</v>
      </c>
      <c r="D82">
        <v>3</v>
      </c>
      <c r="E82">
        <v>58</v>
      </c>
      <c r="F82" t="s">
        <v>42</v>
      </c>
      <c r="J82">
        <v>198.72917100000001</v>
      </c>
    </row>
    <row r="83" spans="1:10" x14ac:dyDescent="0.3">
      <c r="A83">
        <v>61</v>
      </c>
      <c r="B83" t="s">
        <v>7</v>
      </c>
      <c r="C83">
        <v>2</v>
      </c>
      <c r="D83">
        <v>3</v>
      </c>
      <c r="E83">
        <v>59</v>
      </c>
      <c r="F83" t="s">
        <v>43</v>
      </c>
      <c r="J83">
        <v>203.93538899999999</v>
      </c>
    </row>
    <row r="84" spans="1:10" x14ac:dyDescent="0.3">
      <c r="A84">
        <v>63</v>
      </c>
      <c r="B84" t="s">
        <v>7</v>
      </c>
      <c r="C84">
        <v>2</v>
      </c>
      <c r="D84">
        <v>3</v>
      </c>
      <c r="E84">
        <v>61</v>
      </c>
      <c r="F84" t="s">
        <v>44</v>
      </c>
      <c r="J84">
        <v>534.65972499999998</v>
      </c>
    </row>
    <row r="85" spans="1:10" x14ac:dyDescent="0.3">
      <c r="A85">
        <v>66</v>
      </c>
      <c r="B85" t="s">
        <v>7</v>
      </c>
      <c r="C85">
        <v>2</v>
      </c>
      <c r="D85">
        <v>3</v>
      </c>
      <c r="E85">
        <v>63</v>
      </c>
      <c r="F85" t="s">
        <v>46</v>
      </c>
      <c r="J85">
        <v>197.59012000000001</v>
      </c>
    </row>
    <row r="86" spans="1:10" x14ac:dyDescent="0.3">
      <c r="A86">
        <v>68</v>
      </c>
      <c r="B86" t="s">
        <v>7</v>
      </c>
      <c r="C86">
        <v>2</v>
      </c>
      <c r="D86">
        <v>3</v>
      </c>
      <c r="E86">
        <v>63</v>
      </c>
      <c r="F86" t="s">
        <v>46</v>
      </c>
      <c r="J86">
        <v>22.892451000000001</v>
      </c>
    </row>
    <row r="87" spans="1:10" x14ac:dyDescent="0.3">
      <c r="A87">
        <v>71</v>
      </c>
      <c r="B87" t="s">
        <v>7</v>
      </c>
      <c r="C87">
        <v>2</v>
      </c>
      <c r="D87">
        <v>3</v>
      </c>
      <c r="E87">
        <v>65</v>
      </c>
      <c r="F87" t="s">
        <v>36</v>
      </c>
      <c r="J87">
        <v>23.510961999999999</v>
      </c>
    </row>
    <row r="88" spans="1:10" x14ac:dyDescent="0.3">
      <c r="A88">
        <v>73</v>
      </c>
      <c r="B88" t="s">
        <v>7</v>
      </c>
      <c r="C88">
        <v>2</v>
      </c>
      <c r="D88">
        <v>3</v>
      </c>
      <c r="E88">
        <v>66</v>
      </c>
      <c r="F88" t="s">
        <v>47</v>
      </c>
      <c r="J88">
        <v>351.70370000000003</v>
      </c>
    </row>
    <row r="89" spans="1:10" x14ac:dyDescent="0.3">
      <c r="A89">
        <v>74</v>
      </c>
      <c r="B89" t="s">
        <v>7</v>
      </c>
      <c r="C89">
        <v>2</v>
      </c>
      <c r="D89">
        <v>3</v>
      </c>
      <c r="E89">
        <v>67</v>
      </c>
      <c r="F89" t="s">
        <v>48</v>
      </c>
      <c r="J89">
        <v>315.11926199999999</v>
      </c>
    </row>
    <row r="90" spans="1:10" x14ac:dyDescent="0.3">
      <c r="A90">
        <v>76</v>
      </c>
      <c r="B90" t="s">
        <v>7</v>
      </c>
      <c r="C90">
        <v>2</v>
      </c>
      <c r="D90">
        <v>3</v>
      </c>
      <c r="E90">
        <v>68</v>
      </c>
      <c r="F90" t="s">
        <v>49</v>
      </c>
      <c r="J90">
        <v>102.067071</v>
      </c>
    </row>
    <row r="91" spans="1:10" x14ac:dyDescent="0.3">
      <c r="A91">
        <v>77</v>
      </c>
      <c r="B91" t="s">
        <v>7</v>
      </c>
      <c r="C91">
        <v>2</v>
      </c>
      <c r="D91">
        <v>3</v>
      </c>
      <c r="E91">
        <v>69</v>
      </c>
      <c r="F91" t="s">
        <v>50</v>
      </c>
      <c r="J91">
        <v>208.83223799999999</v>
      </c>
    </row>
    <row r="92" spans="1:10" x14ac:dyDescent="0.3">
      <c r="A92">
        <v>78</v>
      </c>
      <c r="B92" t="s">
        <v>7</v>
      </c>
      <c r="C92">
        <v>2</v>
      </c>
      <c r="D92">
        <v>3</v>
      </c>
      <c r="E92">
        <v>70</v>
      </c>
      <c r="F92" t="s">
        <v>51</v>
      </c>
      <c r="J92">
        <v>384.975683</v>
      </c>
    </row>
    <row r="93" spans="1:10" x14ac:dyDescent="0.3">
      <c r="A93">
        <v>79</v>
      </c>
      <c r="B93" t="s">
        <v>7</v>
      </c>
      <c r="C93">
        <v>2</v>
      </c>
      <c r="D93">
        <v>3</v>
      </c>
      <c r="E93">
        <v>71</v>
      </c>
      <c r="F93" t="s">
        <v>52</v>
      </c>
      <c r="J93">
        <v>320.35692299999999</v>
      </c>
    </row>
    <row r="94" spans="1:10" x14ac:dyDescent="0.3">
      <c r="A94">
        <v>81</v>
      </c>
      <c r="B94" t="s">
        <v>7</v>
      </c>
      <c r="C94">
        <v>2</v>
      </c>
      <c r="D94">
        <v>3</v>
      </c>
      <c r="E94">
        <v>71</v>
      </c>
      <c r="F94" t="s">
        <v>52</v>
      </c>
      <c r="J94">
        <v>24.185656000000002</v>
      </c>
    </row>
    <row r="95" spans="1:10" x14ac:dyDescent="0.3">
      <c r="A95">
        <v>86</v>
      </c>
      <c r="B95" t="s">
        <v>7</v>
      </c>
      <c r="C95">
        <v>2</v>
      </c>
      <c r="D95">
        <v>3</v>
      </c>
      <c r="E95">
        <v>75</v>
      </c>
      <c r="F95" t="s">
        <v>56</v>
      </c>
      <c r="J95">
        <v>117.427111</v>
      </c>
    </row>
    <row r="96" spans="1:10" x14ac:dyDescent="0.3">
      <c r="A96">
        <v>88</v>
      </c>
      <c r="B96" t="s">
        <v>7</v>
      </c>
      <c r="C96">
        <v>2</v>
      </c>
      <c r="D96">
        <v>3</v>
      </c>
      <c r="E96">
        <v>76</v>
      </c>
      <c r="F96" t="s">
        <v>57</v>
      </c>
      <c r="J96">
        <v>367.34266200000002</v>
      </c>
    </row>
    <row r="97" spans="1:10" x14ac:dyDescent="0.3">
      <c r="A97">
        <v>89</v>
      </c>
      <c r="B97" t="s">
        <v>7</v>
      </c>
      <c r="C97">
        <v>2</v>
      </c>
      <c r="D97">
        <v>3</v>
      </c>
      <c r="E97">
        <v>77</v>
      </c>
      <c r="F97" t="s">
        <v>58</v>
      </c>
      <c r="J97">
        <v>253.71514500000001</v>
      </c>
    </row>
    <row r="98" spans="1:10" x14ac:dyDescent="0.3">
      <c r="A98">
        <v>95</v>
      </c>
      <c r="B98" t="s">
        <v>7</v>
      </c>
      <c r="C98">
        <v>2</v>
      </c>
      <c r="D98">
        <v>3</v>
      </c>
      <c r="E98">
        <v>81</v>
      </c>
      <c r="F98" t="s">
        <v>62</v>
      </c>
      <c r="J98">
        <v>312.68151599999999</v>
      </c>
    </row>
    <row r="99" spans="1:10" x14ac:dyDescent="0.3">
      <c r="A99">
        <v>99</v>
      </c>
      <c r="B99" t="s">
        <v>7</v>
      </c>
      <c r="C99">
        <v>2</v>
      </c>
      <c r="D99">
        <v>3</v>
      </c>
      <c r="E99">
        <v>84</v>
      </c>
      <c r="F99" t="s">
        <v>65</v>
      </c>
      <c r="J99">
        <v>219.45623699999999</v>
      </c>
    </row>
    <row r="100" spans="1:10" x14ac:dyDescent="0.3">
      <c r="A100">
        <v>100</v>
      </c>
      <c r="B100" t="s">
        <v>7</v>
      </c>
      <c r="C100">
        <v>2</v>
      </c>
      <c r="D100">
        <v>3</v>
      </c>
      <c r="E100">
        <v>85</v>
      </c>
      <c r="F100" t="s">
        <v>66</v>
      </c>
      <c r="J100">
        <v>320.38935800000002</v>
      </c>
    </row>
    <row r="101" spans="1:10" x14ac:dyDescent="0.3">
      <c r="A101">
        <v>114</v>
      </c>
      <c r="B101" t="s">
        <v>7</v>
      </c>
      <c r="C101">
        <v>2</v>
      </c>
      <c r="D101">
        <v>3</v>
      </c>
      <c r="E101">
        <v>98</v>
      </c>
      <c r="F101" t="s">
        <v>78</v>
      </c>
      <c r="J101">
        <v>469.57788499999998</v>
      </c>
    </row>
    <row r="102" spans="1:10" x14ac:dyDescent="0.3">
      <c r="A102">
        <v>117</v>
      </c>
      <c r="B102" t="s">
        <v>7</v>
      </c>
      <c r="C102">
        <v>2</v>
      </c>
      <c r="D102">
        <v>3</v>
      </c>
      <c r="E102">
        <v>100</v>
      </c>
      <c r="F102" t="s">
        <v>80</v>
      </c>
      <c r="J102">
        <v>4.3160350000000003</v>
      </c>
    </row>
    <row r="103" spans="1:10" x14ac:dyDescent="0.3">
      <c r="A103">
        <v>128</v>
      </c>
      <c r="B103" t="s">
        <v>7</v>
      </c>
      <c r="C103">
        <v>2</v>
      </c>
      <c r="D103">
        <v>3</v>
      </c>
      <c r="E103">
        <v>111</v>
      </c>
      <c r="F103" t="s">
        <v>85</v>
      </c>
      <c r="J103">
        <v>173.576943</v>
      </c>
    </row>
    <row r="104" spans="1:10" x14ac:dyDescent="0.3">
      <c r="A104">
        <v>130</v>
      </c>
      <c r="B104" t="s">
        <v>7</v>
      </c>
      <c r="C104">
        <v>2</v>
      </c>
      <c r="D104">
        <v>3</v>
      </c>
      <c r="E104">
        <v>112</v>
      </c>
      <c r="F104" t="s">
        <v>80</v>
      </c>
      <c r="J104">
        <v>0.57695300000000005</v>
      </c>
    </row>
    <row r="105" spans="1:10" x14ac:dyDescent="0.3">
      <c r="A105">
        <v>131</v>
      </c>
      <c r="B105" t="s">
        <v>7</v>
      </c>
      <c r="C105">
        <v>2</v>
      </c>
      <c r="D105">
        <v>3</v>
      </c>
      <c r="E105">
        <v>113</v>
      </c>
      <c r="F105" t="s">
        <v>37</v>
      </c>
      <c r="J105">
        <v>123.272496</v>
      </c>
    </row>
    <row r="106" spans="1:10" x14ac:dyDescent="0.3">
      <c r="A106">
        <v>148</v>
      </c>
      <c r="B106" t="s">
        <v>7</v>
      </c>
      <c r="C106">
        <v>2</v>
      </c>
      <c r="D106">
        <v>3</v>
      </c>
      <c r="E106">
        <v>63</v>
      </c>
      <c r="F106" t="s">
        <v>46</v>
      </c>
      <c r="J106">
        <v>1.294E-2</v>
      </c>
    </row>
    <row r="107" spans="1:10" x14ac:dyDescent="0.3">
      <c r="A107">
        <v>150</v>
      </c>
      <c r="B107" t="s">
        <v>7</v>
      </c>
      <c r="C107">
        <v>2</v>
      </c>
      <c r="D107">
        <v>3</v>
      </c>
      <c r="E107">
        <v>65</v>
      </c>
      <c r="F107" t="s">
        <v>36</v>
      </c>
      <c r="J107">
        <v>1.9518000000000001E-2</v>
      </c>
    </row>
    <row r="108" spans="1:10" x14ac:dyDescent="0.3">
      <c r="A108">
        <v>152</v>
      </c>
      <c r="B108" t="s">
        <v>7</v>
      </c>
      <c r="C108">
        <v>2</v>
      </c>
      <c r="D108">
        <v>3</v>
      </c>
      <c r="E108">
        <v>77</v>
      </c>
      <c r="F108" t="s">
        <v>58</v>
      </c>
      <c r="J108">
        <v>1.1981219999999999</v>
      </c>
    </row>
    <row r="109" spans="1:10" x14ac:dyDescent="0.3">
      <c r="A109">
        <v>154</v>
      </c>
      <c r="B109" t="s">
        <v>7</v>
      </c>
      <c r="C109">
        <v>2</v>
      </c>
      <c r="D109">
        <v>3</v>
      </c>
      <c r="E109">
        <v>77</v>
      </c>
      <c r="F109" t="s">
        <v>58</v>
      </c>
      <c r="J109">
        <v>3.2633000000000002E-2</v>
      </c>
    </row>
    <row r="110" spans="1:10" x14ac:dyDescent="0.3">
      <c r="A110">
        <v>157</v>
      </c>
      <c r="B110" t="s">
        <v>7</v>
      </c>
      <c r="C110">
        <v>2</v>
      </c>
      <c r="D110">
        <v>3</v>
      </c>
      <c r="E110">
        <v>81</v>
      </c>
      <c r="F110" t="s">
        <v>62</v>
      </c>
      <c r="J110">
        <v>0.118768</v>
      </c>
    </row>
    <row r="111" spans="1:10" x14ac:dyDescent="0.3">
      <c r="J111" s="3">
        <f>SUM(J55:J110)</f>
        <v>11668.93687</v>
      </c>
    </row>
    <row r="112" spans="1:10" x14ac:dyDescent="0.3">
      <c r="A112">
        <v>35</v>
      </c>
      <c r="B112" t="s">
        <v>7</v>
      </c>
      <c r="C112">
        <v>1</v>
      </c>
      <c r="D112">
        <v>4</v>
      </c>
      <c r="E112">
        <v>33</v>
      </c>
      <c r="F112" t="s">
        <v>25</v>
      </c>
      <c r="J112">
        <v>294.79213199999998</v>
      </c>
    </row>
    <row r="113" spans="1:10" x14ac:dyDescent="0.3">
      <c r="A113">
        <v>37</v>
      </c>
      <c r="B113" t="s">
        <v>7</v>
      </c>
      <c r="C113">
        <v>1</v>
      </c>
      <c r="D113">
        <v>4</v>
      </c>
      <c r="E113">
        <v>35</v>
      </c>
      <c r="F113" t="s">
        <v>26</v>
      </c>
      <c r="J113">
        <v>162.998029</v>
      </c>
    </row>
    <row r="114" spans="1:10" x14ac:dyDescent="0.3">
      <c r="A114">
        <v>38</v>
      </c>
      <c r="B114" t="s">
        <v>7</v>
      </c>
      <c r="C114">
        <v>1</v>
      </c>
      <c r="D114">
        <v>4</v>
      </c>
      <c r="E114">
        <v>36</v>
      </c>
      <c r="F114" t="s">
        <v>26</v>
      </c>
      <c r="J114">
        <v>119.710611</v>
      </c>
    </row>
    <row r="115" spans="1:10" x14ac:dyDescent="0.3">
      <c r="A115">
        <v>40</v>
      </c>
      <c r="B115" t="s">
        <v>7</v>
      </c>
      <c r="C115">
        <v>1</v>
      </c>
      <c r="D115">
        <v>4</v>
      </c>
      <c r="E115">
        <v>37</v>
      </c>
      <c r="F115" t="s">
        <v>27</v>
      </c>
      <c r="J115">
        <v>335.35419100000001</v>
      </c>
    </row>
    <row r="116" spans="1:10" x14ac:dyDescent="0.3">
      <c r="A116">
        <v>94</v>
      </c>
      <c r="B116" t="s">
        <v>7</v>
      </c>
      <c r="C116">
        <v>1</v>
      </c>
      <c r="D116">
        <v>4</v>
      </c>
      <c r="E116">
        <v>81</v>
      </c>
      <c r="F116" t="s">
        <v>62</v>
      </c>
      <c r="J116">
        <v>169.24960200000001</v>
      </c>
    </row>
    <row r="117" spans="1:10" x14ac:dyDescent="0.3">
      <c r="A117">
        <v>96</v>
      </c>
      <c r="B117" t="s">
        <v>7</v>
      </c>
      <c r="C117">
        <v>1</v>
      </c>
      <c r="D117">
        <v>4</v>
      </c>
      <c r="E117">
        <v>82</v>
      </c>
      <c r="F117" t="s">
        <v>63</v>
      </c>
      <c r="J117">
        <v>576.96676400000001</v>
      </c>
    </row>
    <row r="118" spans="1:10" x14ac:dyDescent="0.3">
      <c r="A118">
        <v>97</v>
      </c>
      <c r="B118" t="s">
        <v>7</v>
      </c>
      <c r="C118">
        <v>1</v>
      </c>
      <c r="D118">
        <v>4</v>
      </c>
      <c r="E118">
        <v>83</v>
      </c>
      <c r="F118" t="s">
        <v>64</v>
      </c>
      <c r="J118">
        <v>186.39009899999999</v>
      </c>
    </row>
    <row r="119" spans="1:10" x14ac:dyDescent="0.3">
      <c r="A119">
        <v>98</v>
      </c>
      <c r="B119" t="s">
        <v>7</v>
      </c>
      <c r="C119">
        <v>1</v>
      </c>
      <c r="D119">
        <v>4</v>
      </c>
      <c r="E119">
        <v>84</v>
      </c>
      <c r="F119" t="s">
        <v>65</v>
      </c>
      <c r="J119">
        <v>733.72729800000002</v>
      </c>
    </row>
    <row r="120" spans="1:10" x14ac:dyDescent="0.3">
      <c r="A120">
        <v>101</v>
      </c>
      <c r="B120" t="s">
        <v>7</v>
      </c>
      <c r="C120">
        <v>1</v>
      </c>
      <c r="D120">
        <v>4</v>
      </c>
      <c r="E120">
        <v>86</v>
      </c>
      <c r="F120" t="s">
        <v>67</v>
      </c>
      <c r="J120">
        <v>287.99179900000001</v>
      </c>
    </row>
    <row r="121" spans="1:10" x14ac:dyDescent="0.3">
      <c r="A121">
        <v>102</v>
      </c>
      <c r="B121" t="s">
        <v>7</v>
      </c>
      <c r="C121">
        <v>1</v>
      </c>
      <c r="D121">
        <v>4</v>
      </c>
      <c r="E121">
        <v>87</v>
      </c>
      <c r="F121" t="s">
        <v>68</v>
      </c>
      <c r="J121">
        <v>257.44498099999998</v>
      </c>
    </row>
    <row r="122" spans="1:10" x14ac:dyDescent="0.3">
      <c r="A122">
        <v>103</v>
      </c>
      <c r="B122" t="s">
        <v>7</v>
      </c>
      <c r="C122">
        <v>1</v>
      </c>
      <c r="D122">
        <v>4</v>
      </c>
      <c r="E122">
        <v>88</v>
      </c>
      <c r="F122" t="s">
        <v>69</v>
      </c>
      <c r="J122">
        <v>226.865567</v>
      </c>
    </row>
    <row r="123" spans="1:10" x14ac:dyDescent="0.3">
      <c r="A123">
        <v>104</v>
      </c>
      <c r="B123" t="s">
        <v>7</v>
      </c>
      <c r="C123">
        <v>1</v>
      </c>
      <c r="D123">
        <v>4</v>
      </c>
      <c r="E123">
        <v>89</v>
      </c>
      <c r="F123" t="s">
        <v>69</v>
      </c>
      <c r="J123">
        <v>333.07066700000001</v>
      </c>
    </row>
    <row r="124" spans="1:10" x14ac:dyDescent="0.3">
      <c r="A124">
        <v>105</v>
      </c>
      <c r="B124" t="s">
        <v>7</v>
      </c>
      <c r="C124">
        <v>1</v>
      </c>
      <c r="D124">
        <v>4</v>
      </c>
      <c r="E124">
        <v>90</v>
      </c>
      <c r="F124" t="s">
        <v>70</v>
      </c>
      <c r="J124">
        <v>252.27218400000001</v>
      </c>
    </row>
    <row r="125" spans="1:10" x14ac:dyDescent="0.3">
      <c r="A125">
        <v>106</v>
      </c>
      <c r="B125" t="s">
        <v>7</v>
      </c>
      <c r="C125">
        <v>1</v>
      </c>
      <c r="D125">
        <v>4</v>
      </c>
      <c r="E125">
        <v>91</v>
      </c>
      <c r="F125" t="s">
        <v>71</v>
      </c>
      <c r="J125">
        <v>341.18510300000003</v>
      </c>
    </row>
    <row r="126" spans="1:10" x14ac:dyDescent="0.3">
      <c r="A126">
        <v>107</v>
      </c>
      <c r="B126" t="s">
        <v>7</v>
      </c>
      <c r="C126">
        <v>1</v>
      </c>
      <c r="D126">
        <v>4</v>
      </c>
      <c r="E126">
        <v>92</v>
      </c>
      <c r="F126" t="s">
        <v>72</v>
      </c>
      <c r="J126">
        <v>614.21180800000002</v>
      </c>
    </row>
    <row r="127" spans="1:10" x14ac:dyDescent="0.3">
      <c r="A127">
        <v>108</v>
      </c>
      <c r="B127" t="s">
        <v>7</v>
      </c>
      <c r="C127">
        <v>1</v>
      </c>
      <c r="D127">
        <v>4</v>
      </c>
      <c r="E127">
        <v>93</v>
      </c>
      <c r="F127" t="s">
        <v>73</v>
      </c>
      <c r="J127">
        <v>380.254885</v>
      </c>
    </row>
    <row r="128" spans="1:10" x14ac:dyDescent="0.3">
      <c r="A128">
        <v>109</v>
      </c>
      <c r="B128" t="s">
        <v>7</v>
      </c>
      <c r="C128">
        <v>1</v>
      </c>
      <c r="D128">
        <v>4</v>
      </c>
      <c r="E128">
        <v>94</v>
      </c>
      <c r="F128" t="s">
        <v>74</v>
      </c>
      <c r="J128">
        <v>156.289276</v>
      </c>
    </row>
    <row r="129" spans="1:10" x14ac:dyDescent="0.3">
      <c r="A129">
        <v>110</v>
      </c>
      <c r="B129" t="s">
        <v>7</v>
      </c>
      <c r="C129">
        <v>1</v>
      </c>
      <c r="D129">
        <v>4</v>
      </c>
      <c r="E129">
        <v>95</v>
      </c>
      <c r="F129" t="s">
        <v>75</v>
      </c>
      <c r="J129">
        <v>848.910168</v>
      </c>
    </row>
    <row r="130" spans="1:10" x14ac:dyDescent="0.3">
      <c r="A130">
        <v>111</v>
      </c>
      <c r="B130" t="s">
        <v>7</v>
      </c>
      <c r="C130">
        <v>1</v>
      </c>
      <c r="D130">
        <v>4</v>
      </c>
      <c r="E130">
        <v>96</v>
      </c>
      <c r="F130" t="s">
        <v>76</v>
      </c>
      <c r="J130">
        <v>219.69989799999999</v>
      </c>
    </row>
    <row r="131" spans="1:10" x14ac:dyDescent="0.3">
      <c r="A131">
        <v>112</v>
      </c>
      <c r="B131" t="s">
        <v>7</v>
      </c>
      <c r="C131">
        <v>1</v>
      </c>
      <c r="D131">
        <v>4</v>
      </c>
      <c r="E131">
        <v>97</v>
      </c>
      <c r="F131" t="s">
        <v>77</v>
      </c>
      <c r="J131">
        <v>975.38552700000002</v>
      </c>
    </row>
    <row r="132" spans="1:10" x14ac:dyDescent="0.3">
      <c r="A132">
        <v>113</v>
      </c>
      <c r="B132" t="s">
        <v>7</v>
      </c>
      <c r="C132">
        <v>1</v>
      </c>
      <c r="D132">
        <v>4</v>
      </c>
      <c r="E132">
        <v>98</v>
      </c>
      <c r="F132" t="s">
        <v>78</v>
      </c>
      <c r="J132">
        <v>383.800726</v>
      </c>
    </row>
    <row r="133" spans="1:10" x14ac:dyDescent="0.3">
      <c r="A133">
        <v>115</v>
      </c>
      <c r="B133" t="s">
        <v>7</v>
      </c>
      <c r="C133">
        <v>1</v>
      </c>
      <c r="D133">
        <v>4</v>
      </c>
      <c r="E133">
        <v>99</v>
      </c>
      <c r="F133" t="s">
        <v>79</v>
      </c>
      <c r="J133">
        <v>816.72612300000003</v>
      </c>
    </row>
    <row r="134" spans="1:10" x14ac:dyDescent="0.3">
      <c r="A134">
        <v>116</v>
      </c>
      <c r="B134" t="s">
        <v>7</v>
      </c>
      <c r="C134">
        <v>1</v>
      </c>
      <c r="D134">
        <v>4</v>
      </c>
      <c r="E134">
        <v>100</v>
      </c>
      <c r="F134" t="s">
        <v>80</v>
      </c>
      <c r="J134">
        <v>122.88130700000001</v>
      </c>
    </row>
    <row r="135" spans="1:10" x14ac:dyDescent="0.3">
      <c r="A135">
        <v>118</v>
      </c>
      <c r="B135" t="s">
        <v>7</v>
      </c>
      <c r="C135">
        <v>1</v>
      </c>
      <c r="D135">
        <v>4</v>
      </c>
      <c r="E135">
        <v>101</v>
      </c>
      <c r="F135" t="s">
        <v>80</v>
      </c>
      <c r="J135">
        <v>70.593295999999995</v>
      </c>
    </row>
    <row r="136" spans="1:10" x14ac:dyDescent="0.3">
      <c r="A136">
        <v>119</v>
      </c>
      <c r="B136" t="s">
        <v>7</v>
      </c>
      <c r="C136">
        <v>1</v>
      </c>
      <c r="D136">
        <v>4</v>
      </c>
      <c r="E136">
        <v>102</v>
      </c>
      <c r="F136" t="s">
        <v>80</v>
      </c>
      <c r="J136">
        <v>146.06325699999999</v>
      </c>
    </row>
    <row r="137" spans="1:10" x14ac:dyDescent="0.3">
      <c r="A137">
        <v>120</v>
      </c>
      <c r="B137" t="s">
        <v>7</v>
      </c>
      <c r="C137">
        <v>1</v>
      </c>
      <c r="D137">
        <v>4</v>
      </c>
      <c r="E137">
        <v>103</v>
      </c>
      <c r="F137" t="s">
        <v>80</v>
      </c>
      <c r="J137">
        <v>195.55763999999999</v>
      </c>
    </row>
    <row r="138" spans="1:10" x14ac:dyDescent="0.3">
      <c r="A138">
        <v>121</v>
      </c>
      <c r="B138" t="s">
        <v>7</v>
      </c>
      <c r="C138">
        <v>1</v>
      </c>
      <c r="D138">
        <v>4</v>
      </c>
      <c r="E138">
        <v>104</v>
      </c>
      <c r="F138" t="s">
        <v>81</v>
      </c>
      <c r="J138">
        <v>567.695606</v>
      </c>
    </row>
    <row r="139" spans="1:10" x14ac:dyDescent="0.3">
      <c r="A139">
        <v>122</v>
      </c>
      <c r="B139" t="s">
        <v>7</v>
      </c>
      <c r="C139">
        <v>1</v>
      </c>
      <c r="D139">
        <v>4</v>
      </c>
      <c r="E139">
        <v>105</v>
      </c>
      <c r="F139" t="s">
        <v>81</v>
      </c>
      <c r="J139">
        <v>220.41851700000001</v>
      </c>
    </row>
    <row r="140" spans="1:10" x14ac:dyDescent="0.3">
      <c r="A140">
        <v>123</v>
      </c>
      <c r="B140" t="s">
        <v>7</v>
      </c>
      <c r="C140">
        <v>1</v>
      </c>
      <c r="D140">
        <v>4</v>
      </c>
      <c r="E140">
        <v>106</v>
      </c>
      <c r="F140" t="s">
        <v>82</v>
      </c>
      <c r="J140">
        <v>312.24600400000003</v>
      </c>
    </row>
    <row r="141" spans="1:10" x14ac:dyDescent="0.3">
      <c r="A141">
        <v>124</v>
      </c>
      <c r="B141" t="s">
        <v>7</v>
      </c>
      <c r="C141">
        <v>1</v>
      </c>
      <c r="D141">
        <v>4</v>
      </c>
      <c r="E141">
        <v>107</v>
      </c>
      <c r="F141" t="s">
        <v>82</v>
      </c>
      <c r="J141">
        <v>558.96371599999998</v>
      </c>
    </row>
    <row r="142" spans="1:10" x14ac:dyDescent="0.3">
      <c r="A142">
        <v>125</v>
      </c>
      <c r="B142" t="s">
        <v>7</v>
      </c>
      <c r="C142">
        <v>1</v>
      </c>
      <c r="D142">
        <v>4</v>
      </c>
      <c r="E142">
        <v>108</v>
      </c>
      <c r="F142" t="s">
        <v>83</v>
      </c>
      <c r="J142">
        <v>174.59363099999999</v>
      </c>
    </row>
    <row r="143" spans="1:10" x14ac:dyDescent="0.3">
      <c r="A143">
        <v>126</v>
      </c>
      <c r="B143" t="s">
        <v>7</v>
      </c>
      <c r="C143">
        <v>1</v>
      </c>
      <c r="D143">
        <v>4</v>
      </c>
      <c r="E143">
        <v>109</v>
      </c>
      <c r="F143" t="s">
        <v>83</v>
      </c>
      <c r="J143">
        <v>375.28483399999999</v>
      </c>
    </row>
    <row r="144" spans="1:10" x14ac:dyDescent="0.3">
      <c r="A144">
        <v>127</v>
      </c>
      <c r="B144" t="s">
        <v>7</v>
      </c>
      <c r="C144">
        <v>1</v>
      </c>
      <c r="D144">
        <v>4</v>
      </c>
      <c r="E144">
        <v>110</v>
      </c>
      <c r="F144" t="s">
        <v>84</v>
      </c>
      <c r="J144">
        <v>266.30670099999998</v>
      </c>
    </row>
    <row r="145" spans="1:10" x14ac:dyDescent="0.3">
      <c r="A145">
        <v>129</v>
      </c>
      <c r="B145" t="s">
        <v>7</v>
      </c>
      <c r="C145">
        <v>1</v>
      </c>
      <c r="D145">
        <v>4</v>
      </c>
      <c r="E145">
        <v>112</v>
      </c>
      <c r="F145" t="s">
        <v>80</v>
      </c>
      <c r="J145">
        <v>181.51908599999999</v>
      </c>
    </row>
    <row r="146" spans="1:10" x14ac:dyDescent="0.3">
      <c r="A146">
        <v>132</v>
      </c>
      <c r="B146" t="s">
        <v>7</v>
      </c>
      <c r="C146">
        <v>1</v>
      </c>
      <c r="D146">
        <v>4</v>
      </c>
      <c r="E146">
        <v>114</v>
      </c>
      <c r="F146" t="s">
        <v>86</v>
      </c>
      <c r="J146">
        <v>248.8826</v>
      </c>
    </row>
    <row r="147" spans="1:10" x14ac:dyDescent="0.3">
      <c r="A147">
        <v>133</v>
      </c>
      <c r="B147" t="s">
        <v>7</v>
      </c>
      <c r="C147">
        <v>1</v>
      </c>
      <c r="D147">
        <v>4</v>
      </c>
      <c r="E147">
        <v>115</v>
      </c>
      <c r="F147" t="s">
        <v>87</v>
      </c>
      <c r="J147">
        <v>146.259647</v>
      </c>
    </row>
    <row r="148" spans="1:10" x14ac:dyDescent="0.3">
      <c r="A148">
        <v>134</v>
      </c>
      <c r="B148" t="s">
        <v>7</v>
      </c>
      <c r="C148">
        <v>1</v>
      </c>
      <c r="D148">
        <v>4</v>
      </c>
      <c r="E148">
        <v>116</v>
      </c>
      <c r="F148" t="s">
        <v>87</v>
      </c>
      <c r="J148">
        <v>48.820500000000003</v>
      </c>
    </row>
    <row r="149" spans="1:10" x14ac:dyDescent="0.3">
      <c r="A149">
        <v>135</v>
      </c>
      <c r="B149" t="s">
        <v>7</v>
      </c>
      <c r="C149">
        <v>1</v>
      </c>
      <c r="D149">
        <v>4</v>
      </c>
      <c r="E149">
        <v>117</v>
      </c>
      <c r="F149" t="s">
        <v>88</v>
      </c>
      <c r="J149">
        <v>314.67415399999999</v>
      </c>
    </row>
    <row r="150" spans="1:10" x14ac:dyDescent="0.3">
      <c r="A150">
        <v>136</v>
      </c>
      <c r="B150" t="s">
        <v>7</v>
      </c>
      <c r="C150">
        <v>1</v>
      </c>
      <c r="D150">
        <v>4</v>
      </c>
      <c r="E150">
        <v>118</v>
      </c>
      <c r="F150" t="s">
        <v>88</v>
      </c>
      <c r="J150">
        <v>153.17667299999999</v>
      </c>
    </row>
    <row r="151" spans="1:10" x14ac:dyDescent="0.3">
      <c r="A151">
        <v>137</v>
      </c>
      <c r="B151" t="s">
        <v>7</v>
      </c>
      <c r="C151">
        <v>1</v>
      </c>
      <c r="D151">
        <v>4</v>
      </c>
      <c r="E151">
        <v>119</v>
      </c>
      <c r="F151" t="s">
        <v>89</v>
      </c>
      <c r="J151">
        <v>335.12397900000002</v>
      </c>
    </row>
    <row r="152" spans="1:10" x14ac:dyDescent="0.3">
      <c r="A152">
        <v>138</v>
      </c>
      <c r="B152" t="s">
        <v>7</v>
      </c>
      <c r="C152">
        <v>1</v>
      </c>
      <c r="D152">
        <v>4</v>
      </c>
      <c r="E152">
        <v>120</v>
      </c>
      <c r="F152" t="s">
        <v>90</v>
      </c>
      <c r="J152">
        <v>192.874954</v>
      </c>
    </row>
    <row r="153" spans="1:10" x14ac:dyDescent="0.3">
      <c r="A153">
        <v>139</v>
      </c>
      <c r="B153" t="s">
        <v>7</v>
      </c>
      <c r="C153">
        <v>1</v>
      </c>
      <c r="D153">
        <v>4</v>
      </c>
      <c r="E153">
        <v>122</v>
      </c>
      <c r="F153" t="s">
        <v>92</v>
      </c>
      <c r="J153">
        <v>120.942635</v>
      </c>
    </row>
    <row r="154" spans="1:10" x14ac:dyDescent="0.3">
      <c r="A154">
        <v>140</v>
      </c>
      <c r="B154" t="s">
        <v>7</v>
      </c>
      <c r="C154">
        <v>1</v>
      </c>
      <c r="D154">
        <v>4</v>
      </c>
      <c r="E154">
        <v>123</v>
      </c>
      <c r="F154" t="s">
        <v>92</v>
      </c>
      <c r="J154">
        <v>368.60949299999999</v>
      </c>
    </row>
    <row r="155" spans="1:10" x14ac:dyDescent="0.3">
      <c r="A155">
        <v>141</v>
      </c>
      <c r="B155" t="s">
        <v>7</v>
      </c>
      <c r="C155">
        <v>1</v>
      </c>
      <c r="D155">
        <v>4</v>
      </c>
      <c r="E155">
        <v>124</v>
      </c>
      <c r="F155" t="s">
        <v>93</v>
      </c>
      <c r="J155">
        <v>311.63284499999997</v>
      </c>
    </row>
    <row r="156" spans="1:10" x14ac:dyDescent="0.3">
      <c r="A156">
        <v>142</v>
      </c>
      <c r="B156" t="s">
        <v>7</v>
      </c>
      <c r="C156">
        <v>1</v>
      </c>
      <c r="D156">
        <v>4</v>
      </c>
      <c r="E156">
        <v>125</v>
      </c>
      <c r="F156" t="s">
        <v>94</v>
      </c>
      <c r="J156">
        <v>316.824994</v>
      </c>
    </row>
    <row r="157" spans="1:10" x14ac:dyDescent="0.3">
      <c r="A157">
        <v>143</v>
      </c>
      <c r="B157" t="s">
        <v>7</v>
      </c>
      <c r="C157">
        <v>1</v>
      </c>
      <c r="D157">
        <v>4</v>
      </c>
      <c r="E157">
        <v>126</v>
      </c>
      <c r="F157" t="s">
        <v>95</v>
      </c>
      <c r="J157">
        <v>372.01903399999998</v>
      </c>
    </row>
    <row r="158" spans="1:10" x14ac:dyDescent="0.3">
      <c r="A158">
        <v>144</v>
      </c>
      <c r="B158" t="s">
        <v>7</v>
      </c>
      <c r="C158">
        <v>1</v>
      </c>
      <c r="D158">
        <v>4</v>
      </c>
      <c r="E158">
        <v>127</v>
      </c>
      <c r="F158" t="s">
        <v>96</v>
      </c>
      <c r="J158">
        <v>187.4674</v>
      </c>
    </row>
    <row r="159" spans="1:10" x14ac:dyDescent="0.3">
      <c r="A159">
        <v>145</v>
      </c>
      <c r="B159" t="s">
        <v>7</v>
      </c>
      <c r="C159">
        <v>1</v>
      </c>
      <c r="D159">
        <v>4</v>
      </c>
      <c r="E159">
        <v>132</v>
      </c>
      <c r="F159" t="s">
        <v>100</v>
      </c>
      <c r="J159">
        <v>93.205179999999999</v>
      </c>
    </row>
    <row r="160" spans="1:10" x14ac:dyDescent="0.3">
      <c r="A160">
        <v>146</v>
      </c>
      <c r="B160" t="s">
        <v>7</v>
      </c>
      <c r="C160">
        <v>1</v>
      </c>
      <c r="D160">
        <v>4</v>
      </c>
      <c r="E160">
        <v>134</v>
      </c>
      <c r="F160" t="s">
        <v>92</v>
      </c>
      <c r="J160">
        <v>36.075007999999997</v>
      </c>
    </row>
    <row r="161" spans="1:10" x14ac:dyDescent="0.3">
      <c r="A161">
        <v>147</v>
      </c>
      <c r="B161" t="s">
        <v>7</v>
      </c>
      <c r="C161">
        <v>1</v>
      </c>
      <c r="D161">
        <v>4</v>
      </c>
      <c r="E161">
        <v>135</v>
      </c>
      <c r="F161" t="s">
        <v>92</v>
      </c>
      <c r="J161">
        <v>97.548665</v>
      </c>
    </row>
    <row r="162" spans="1:10" x14ac:dyDescent="0.3">
      <c r="A162">
        <v>156</v>
      </c>
      <c r="B162" t="s">
        <v>7</v>
      </c>
      <c r="C162">
        <v>1</v>
      </c>
      <c r="D162">
        <v>4</v>
      </c>
      <c r="E162">
        <v>81</v>
      </c>
      <c r="F162" t="s">
        <v>62</v>
      </c>
      <c r="J162">
        <v>0.118768</v>
      </c>
    </row>
    <row r="163" spans="1:10" x14ac:dyDescent="0.3">
      <c r="J163" s="3">
        <f>SUM(J112:J162)</f>
        <v>15209.677562000004</v>
      </c>
    </row>
    <row r="165" spans="1:10" x14ac:dyDescent="0.3">
      <c r="I165" s="1" t="s">
        <v>106</v>
      </c>
      <c r="J165" s="2">
        <f>J163+J111+J54+J30</f>
        <v>41176.227437000001</v>
      </c>
    </row>
    <row r="166" spans="1:10" x14ac:dyDescent="0.3">
      <c r="I166" s="1" t="s">
        <v>107</v>
      </c>
      <c r="J166" s="2">
        <f>49124.54-J165</f>
        <v>7948.3125629999995</v>
      </c>
    </row>
  </sheetData>
  <sortState ref="A3:J162">
    <sortCondition ref="D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 Dĺžka ciest sumár</vt:lpstr>
      <vt:lpstr>pracovné I.</vt:lpstr>
      <vt:lpstr>pracovné II.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Hrda Barbora</dc:creator>
  <cp:lastModifiedBy>Safr Peter</cp:lastModifiedBy>
  <dcterms:created xsi:type="dcterms:W3CDTF">2021-06-02T13:34:58Z</dcterms:created>
  <dcterms:modified xsi:type="dcterms:W3CDTF">2021-06-25T13:04:57Z</dcterms:modified>
</cp:coreProperties>
</file>