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rozpočet cas A-1" sheetId="1" r:id="rId1"/>
  </sheets>
  <calcPr calcId="145621"/>
</workbook>
</file>

<file path=xl/calcChain.xml><?xml version="1.0" encoding="utf-8"?>
<calcChain xmlns="http://schemas.openxmlformats.org/spreadsheetml/2006/main">
  <c r="F84" i="1" l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E77" i="1"/>
  <c r="E76" i="1"/>
  <c r="F74" i="1"/>
  <c r="G74" i="1" s="1"/>
  <c r="E74" i="1"/>
  <c r="E73" i="1"/>
  <c r="F73" i="1" s="1"/>
  <c r="E70" i="1"/>
  <c r="E69" i="1"/>
  <c r="F69" i="1" s="1"/>
  <c r="G69" i="1" s="1"/>
  <c r="F68" i="1"/>
  <c r="G68" i="1" s="1"/>
  <c r="E68" i="1"/>
  <c r="E67" i="1"/>
  <c r="F67" i="1" s="1"/>
  <c r="E66" i="1"/>
  <c r="E65" i="1"/>
  <c r="F65" i="1" s="1"/>
  <c r="G65" i="1" s="1"/>
  <c r="E64" i="1"/>
  <c r="F64" i="1" s="1"/>
  <c r="G64" i="1" s="1"/>
  <c r="E63" i="1"/>
  <c r="F63" i="1" s="1"/>
  <c r="E62" i="1"/>
  <c r="E61" i="1"/>
  <c r="F61" i="1" s="1"/>
  <c r="G61" i="1" s="1"/>
  <c r="E60" i="1"/>
  <c r="F60" i="1" s="1"/>
  <c r="G60" i="1" s="1"/>
  <c r="E59" i="1"/>
  <c r="E58" i="1"/>
  <c r="F58" i="1" s="1"/>
  <c r="E57" i="1"/>
  <c r="E56" i="1"/>
  <c r="F56" i="1" s="1"/>
  <c r="G56" i="1" s="1"/>
  <c r="E53" i="1"/>
  <c r="F53" i="1" s="1"/>
  <c r="E52" i="1"/>
  <c r="E51" i="1"/>
  <c r="F50" i="1"/>
  <c r="G50" i="1" s="1"/>
  <c r="E50" i="1"/>
  <c r="E49" i="1"/>
  <c r="E48" i="1"/>
  <c r="E44" i="1"/>
  <c r="F44" i="1" s="1"/>
  <c r="E43" i="1"/>
  <c r="F42" i="1"/>
  <c r="G42" i="1" s="1"/>
  <c r="E42" i="1"/>
  <c r="E40" i="1"/>
  <c r="E39" i="1"/>
  <c r="F39" i="1" s="1"/>
  <c r="G39" i="1" s="1"/>
  <c r="E38" i="1"/>
  <c r="F38" i="1" s="1"/>
  <c r="E37" i="1"/>
  <c r="E36" i="1"/>
  <c r="E33" i="1"/>
  <c r="F33" i="1" s="1"/>
  <c r="G33" i="1" s="1"/>
  <c r="E32" i="1"/>
  <c r="F32" i="1" s="1"/>
  <c r="E31" i="1"/>
  <c r="E29" i="1"/>
  <c r="F29" i="1" s="1"/>
  <c r="F28" i="1"/>
  <c r="E28" i="1"/>
  <c r="E27" i="1"/>
  <c r="F27" i="1" s="1"/>
  <c r="G27" i="1" s="1"/>
  <c r="E26" i="1"/>
  <c r="F26" i="1" s="1"/>
  <c r="G26" i="1" s="1"/>
  <c r="E25" i="1"/>
  <c r="F25" i="1" s="1"/>
  <c r="E24" i="1"/>
  <c r="F24" i="1" s="1"/>
  <c r="E23" i="1"/>
  <c r="F23" i="1" s="1"/>
  <c r="G23" i="1" s="1"/>
  <c r="E22" i="1"/>
  <c r="E21" i="1"/>
  <c r="F21" i="1" s="1"/>
  <c r="F20" i="1"/>
  <c r="E20" i="1"/>
  <c r="E19" i="1"/>
  <c r="F19" i="1" s="1"/>
  <c r="G19" i="1" s="1"/>
  <c r="E18" i="1"/>
  <c r="E17" i="1"/>
  <c r="E14" i="1"/>
  <c r="F14" i="1" s="1"/>
  <c r="E13" i="1"/>
  <c r="F13" i="1" s="1"/>
  <c r="G13" i="1" s="1"/>
  <c r="E12" i="1"/>
  <c r="F12" i="1" s="1"/>
  <c r="E11" i="1"/>
  <c r="F9" i="1"/>
  <c r="E9" i="1"/>
  <c r="E8" i="1"/>
  <c r="F8" i="1" s="1"/>
  <c r="C8" i="1"/>
  <c r="F77" i="1" l="1"/>
  <c r="G77" i="1" s="1"/>
  <c r="G70" i="1"/>
  <c r="F70" i="1"/>
  <c r="G66" i="1"/>
  <c r="F66" i="1"/>
  <c r="G62" i="1"/>
  <c r="F62" i="1"/>
  <c r="G58" i="1"/>
  <c r="G52" i="1"/>
  <c r="F52" i="1"/>
  <c r="G48" i="1"/>
  <c r="F48" i="1"/>
  <c r="G44" i="1"/>
  <c r="E41" i="1"/>
  <c r="E35" i="1"/>
  <c r="E34" i="1" s="1"/>
  <c r="G37" i="1"/>
  <c r="F37" i="1"/>
  <c r="G31" i="1"/>
  <c r="F31" i="1"/>
  <c r="G28" i="1"/>
  <c r="G24" i="1"/>
  <c r="F22" i="1"/>
  <c r="G22" i="1" s="1"/>
  <c r="G20" i="1"/>
  <c r="G18" i="1"/>
  <c r="F18" i="1"/>
  <c r="G14" i="1"/>
  <c r="G12" i="1"/>
  <c r="E10" i="1"/>
  <c r="G9" i="1"/>
  <c r="G8" i="1"/>
  <c r="E16" i="1"/>
  <c r="G21" i="1"/>
  <c r="G25" i="1"/>
  <c r="G29" i="1"/>
  <c r="G32" i="1"/>
  <c r="G38" i="1"/>
  <c r="G53" i="1"/>
  <c r="G63" i="1"/>
  <c r="G67" i="1"/>
  <c r="G73" i="1"/>
  <c r="E30" i="1"/>
  <c r="F36" i="1"/>
  <c r="G36" i="1" s="1"/>
  <c r="F40" i="1"/>
  <c r="G40" i="1" s="1"/>
  <c r="F43" i="1"/>
  <c r="G43" i="1" s="1"/>
  <c r="G41" i="1" s="1"/>
  <c r="F51" i="1"/>
  <c r="G51" i="1" s="1"/>
  <c r="F57" i="1"/>
  <c r="G57" i="1" s="1"/>
  <c r="F11" i="1"/>
  <c r="G11" i="1" s="1"/>
  <c r="F17" i="1"/>
  <c r="G17" i="1" s="1"/>
  <c r="F49" i="1"/>
  <c r="G49" i="1" s="1"/>
  <c r="F59" i="1"/>
  <c r="G59" i="1" s="1"/>
  <c r="F76" i="1"/>
  <c r="G76" i="1" s="1"/>
  <c r="G30" i="1" l="1"/>
  <c r="G10" i="1"/>
  <c r="G35" i="1"/>
  <c r="G34" i="1" s="1"/>
  <c r="G16" i="1"/>
  <c r="E15" i="1"/>
  <c r="G15" i="1" l="1"/>
</calcChain>
</file>

<file path=xl/sharedStrings.xml><?xml version="1.0" encoding="utf-8"?>
<sst xmlns="http://schemas.openxmlformats.org/spreadsheetml/2006/main" count="144" uniqueCount="75">
  <si>
    <t>ROZPOČET IHRISKO ZA HRADBAMI, PEZINOK</t>
  </si>
  <si>
    <t>Popis</t>
  </si>
  <si>
    <t>MJ</t>
  </si>
  <si>
    <t xml:space="preserve">Množ. </t>
  </si>
  <si>
    <t>Cena jednotková bez DPH</t>
  </si>
  <si>
    <t>Cena bez DPH v Eur</t>
  </si>
  <si>
    <t>DPH v Eur</t>
  </si>
  <si>
    <t>Celková cena s DPH v Eur</t>
  </si>
  <si>
    <t>Celkový rozpočet s DPH</t>
  </si>
  <si>
    <t>Čast A - dospelí</t>
  </si>
  <si>
    <t>Práce a dodávky -  multifunkčné Ihrisko</t>
  </si>
  <si>
    <t>Povrch ihriska</t>
  </si>
  <si>
    <t>Športový kazetový povrch Patmos RAL 5018 a RAL 5025 + doprava + montáž</t>
  </si>
  <si>
    <t>m2</t>
  </si>
  <si>
    <t xml:space="preserve">Vyznačenie čiar (basketbal,badminton,volejbal, bránkovisko futbal) </t>
  </si>
  <si>
    <t>m</t>
  </si>
  <si>
    <t>Vybavenie ihriska</t>
  </si>
  <si>
    <t xml:space="preserve">Univerzálne stľpiky na volejbal,nohejbal,tenis-hliník vrátane napinákov púzdier 80mmm </t>
  </si>
  <si>
    <t>set</t>
  </si>
  <si>
    <t xml:space="preserve">Basketbal stľpová konštrukcia pozink doska,obruč,sieťka </t>
  </si>
  <si>
    <t>ks</t>
  </si>
  <si>
    <t xml:space="preserve">Bránka minihádzaná/streetfutbal /hliník 2,6x1,8m,hl.85cm </t>
  </si>
  <si>
    <t>Doprava materialu a osôb</t>
  </si>
  <si>
    <t>Práce a dodávky - workoutové ihrisko</t>
  </si>
  <si>
    <t>Hrazda 1500</t>
  </si>
  <si>
    <t>Hrazda S</t>
  </si>
  <si>
    <t>Uchop U</t>
  </si>
  <si>
    <t xml:space="preserve">Rebrina šikmá </t>
  </si>
  <si>
    <t>Rebrina vertikálna</t>
  </si>
  <si>
    <t xml:space="preserve">Stĺp 100x100x4 </t>
  </si>
  <si>
    <t>Bradla trojité</t>
  </si>
  <si>
    <t>Lavička s ušami (3ks)</t>
  </si>
  <si>
    <t>Spojovací materiál</t>
  </si>
  <si>
    <t>Zinkovanie konštrukcie</t>
  </si>
  <si>
    <t xml:space="preserve">Výrobne náklady	</t>
  </si>
  <si>
    <t>Doprava materiálu a osôb</t>
  </si>
  <si>
    <t>km</t>
  </si>
  <si>
    <t>Montáž + montážny materiál</t>
  </si>
  <si>
    <t>Certifikovaná gumenná dopadová plocha playbric hr.70mm</t>
  </si>
  <si>
    <t xml:space="preserve">Montáž </t>
  </si>
  <si>
    <t>Práce a dodávky - fitness zóna</t>
  </si>
  <si>
    <t>Kombinovaný stroj Veľké koleso + Váhadlo MC</t>
  </si>
  <si>
    <t>Trenažér veslovania MC</t>
  </si>
  <si>
    <t>Kombinovaný stroj Posilňovací stroj na ramená + Posilňovací stroj na hrudník MC</t>
  </si>
  <si>
    <t>Chodec MC</t>
  </si>
  <si>
    <t>Doprava + montáž prvkov</t>
  </si>
  <si>
    <t>Čast B - deti</t>
  </si>
  <si>
    <t>Detské ihrisko</t>
  </si>
  <si>
    <t>Domčeková zostava so šmykľavkou NRO 409</t>
  </si>
  <si>
    <t>Pružinová hojdačka NRO 102</t>
  </si>
  <si>
    <t>Hojdačka závesná trojmiestna NRO 907</t>
  </si>
  <si>
    <t>Sústava balančných prvkov NRO820</t>
  </si>
  <si>
    <t>Doplnkový mobiliár celého ihriska</t>
  </si>
  <si>
    <r>
      <rPr>
        <sz val="10"/>
        <color indexed="8"/>
        <rFont val="Arial"/>
      </rPr>
      <t>Informačný nosič PP420</t>
    </r>
    <r>
      <rPr>
        <sz val="12"/>
        <color indexed="8"/>
        <rFont val="Times"/>
      </rPr>
      <t xml:space="preserve">
</t>
    </r>
  </si>
  <si>
    <t>Spodná stavba</t>
  </si>
  <si>
    <t>Odpadkový kôš diagonal DG 115t</t>
  </si>
  <si>
    <t>Stojan na bicykle Velo VL145</t>
  </si>
  <si>
    <t>Parková lavička Vera Solo</t>
  </si>
  <si>
    <t>Doprava tovaru na miesto určenia</t>
  </si>
  <si>
    <t>Doprava montážnikov</t>
  </si>
  <si>
    <t>Doprava montážnikov na vybudovanie spodných stavieb</t>
  </si>
  <si>
    <t>Drevená terasa</t>
  </si>
  <si>
    <t>Terasa</t>
  </si>
  <si>
    <t xml:space="preserve">Drevená terasa </t>
  </si>
  <si>
    <t>Ostatne práce a dodávky</t>
  </si>
  <si>
    <t xml:space="preserve">Geodetické práce - vykonávané pred výstavbou zameranie existujúceho objektu - </t>
  </si>
  <si>
    <t>bod</t>
  </si>
  <si>
    <t>Geodetické práce - vykonávané pred výstavbou zameranie existujúceho objektu -  dažďová kanalizácia</t>
  </si>
  <si>
    <t>Čast C - úpravy povrchov</t>
  </si>
  <si>
    <t>Búracie práce (vrátane odvozu stavebnej sute)</t>
  </si>
  <si>
    <t>Výkopové práce, odvodnenie</t>
  </si>
  <si>
    <t>Zakladanie</t>
  </si>
  <si>
    <t>Sanačné práce ponechaných konštrukcií</t>
  </si>
  <si>
    <t>Nové stavebné konštrukcie (podklad pre finálne povrchové úpravy)</t>
  </si>
  <si>
    <t>Štrk, piesok, mulčovacia kôra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</si>
</sst>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&quot; &quot;#,##0.00"/>
  </numFmts>
  <fonts count="11" x14ac:knownFonts="1">
    <font>
      <sz val="8"/>
      <color indexed="8"/>
      <name val="MS Sans Serif"/>
    </font>
    <font>
      <b/>
      <sz val="20"/>
      <color indexed="8"/>
      <name val="Arial"/>
    </font>
    <font>
      <sz val="20"/>
      <color indexed="8"/>
      <name val="Arial"/>
    </font>
    <font>
      <b/>
      <sz val="10"/>
      <color indexed="8"/>
      <name val="Arial"/>
    </font>
    <font>
      <b/>
      <sz val="14"/>
      <color indexed="9"/>
      <name val="Arial"/>
    </font>
    <font>
      <sz val="14"/>
      <color indexed="8"/>
      <name val="Arial"/>
    </font>
    <font>
      <b/>
      <sz val="14"/>
      <color indexed="8"/>
      <name val="Arial"/>
    </font>
    <font>
      <b/>
      <sz val="8"/>
      <color indexed="8"/>
      <name val="MS Sans Serif"/>
    </font>
    <font>
      <b/>
      <sz val="12"/>
      <color indexed="8"/>
      <name val="Arial"/>
    </font>
    <font>
      <sz val="10"/>
      <color indexed="8"/>
      <name val="Arial"/>
    </font>
    <font>
      <sz val="12"/>
      <color indexed="8"/>
      <name val="Times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n">
        <color indexed="11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vertical="center" wrapText="1"/>
    </xf>
    <xf numFmtId="1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2" fontId="5" fillId="3" borderId="4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vertical="center" wrapText="1"/>
    </xf>
    <xf numFmtId="1" fontId="5" fillId="4" borderId="7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2" fontId="5" fillId="4" borderId="7" xfId="0" applyNumberFormat="1" applyFont="1" applyFill="1" applyBorder="1" applyAlignment="1">
      <alignment horizontal="right" vertical="center"/>
    </xf>
    <xf numFmtId="164" fontId="6" fillId="4" borderId="8" xfId="0" applyNumberFormat="1" applyFont="1" applyFill="1" applyBorder="1" applyAlignment="1">
      <alignment horizontal="right" vertical="center"/>
    </xf>
    <xf numFmtId="49" fontId="6" fillId="5" borderId="9" xfId="0" applyNumberFormat="1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1" fontId="6" fillId="5" borderId="10" xfId="0" applyNumberFormat="1" applyFont="1" applyFill="1" applyBorder="1" applyAlignment="1">
      <alignment horizontal="right" vertical="center"/>
    </xf>
    <xf numFmtId="164" fontId="6" fillId="5" borderId="10" xfId="0" applyNumberFormat="1" applyFont="1" applyFill="1" applyBorder="1" applyAlignment="1">
      <alignment horizontal="right" vertical="center"/>
    </xf>
    <xf numFmtId="164" fontId="6" fillId="5" borderId="11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1" fontId="8" fillId="2" borderId="13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left" wrapText="1"/>
    </xf>
    <xf numFmtId="0" fontId="7" fillId="2" borderId="13" xfId="0" applyFont="1" applyFill="1" applyBorder="1" applyAlignment="1">
      <alignment wrapText="1"/>
    </xf>
    <xf numFmtId="164" fontId="8" fillId="2" borderId="13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49" fontId="0" fillId="2" borderId="16" xfId="0" applyNumberFormat="1" applyFont="1" applyFill="1" applyBorder="1" applyAlignment="1">
      <alignment wrapText="1"/>
    </xf>
    <xf numFmtId="1" fontId="9" fillId="2" borderId="16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0" fontId="0" fillId="5" borderId="10" xfId="0" applyFont="1" applyFill="1" applyBorder="1" applyAlignment="1">
      <alignment vertical="center" wrapText="1"/>
    </xf>
    <xf numFmtId="1" fontId="5" fillId="5" borderId="10" xfId="0" applyNumberFormat="1" applyFont="1" applyFill="1" applyBorder="1" applyAlignment="1">
      <alignment horizontal="right" vertical="center"/>
    </xf>
    <xf numFmtId="164" fontId="5" fillId="5" borderId="10" xfId="0" applyNumberFormat="1" applyFont="1" applyFill="1" applyBorder="1" applyAlignment="1">
      <alignment horizontal="right" vertical="center"/>
    </xf>
    <xf numFmtId="164" fontId="5" fillId="5" borderId="11" xfId="0" applyNumberFormat="1" applyFont="1" applyFill="1" applyBorder="1" applyAlignment="1">
      <alignment horizontal="right" vertical="center"/>
    </xf>
    <xf numFmtId="49" fontId="9" fillId="2" borderId="16" xfId="0" applyNumberFormat="1" applyFont="1" applyFill="1" applyBorder="1" applyAlignment="1">
      <alignment horizontal="left" wrapText="1"/>
    </xf>
    <xf numFmtId="49" fontId="6" fillId="5" borderId="12" xfId="0" applyNumberFormat="1" applyFont="1" applyFill="1" applyBorder="1" applyAlignment="1">
      <alignment horizontal="left" wrapText="1"/>
    </xf>
    <xf numFmtId="0" fontId="7" fillId="5" borderId="10" xfId="0" applyFont="1" applyFill="1" applyBorder="1" applyAlignment="1">
      <alignment wrapText="1"/>
    </xf>
    <xf numFmtId="1" fontId="6" fillId="5" borderId="10" xfId="0" applyNumberFormat="1" applyFont="1" applyFill="1" applyBorder="1" applyAlignment="1">
      <alignment horizontal="right"/>
    </xf>
    <xf numFmtId="164" fontId="6" fillId="5" borderId="10" xfId="0" applyNumberFormat="1" applyFont="1" applyFill="1" applyBorder="1" applyAlignment="1">
      <alignment horizontal="right"/>
    </xf>
    <xf numFmtId="164" fontId="6" fillId="5" borderId="11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left" wrapText="1"/>
    </xf>
    <xf numFmtId="1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right"/>
    </xf>
    <xf numFmtId="49" fontId="6" fillId="5" borderId="12" xfId="0" applyNumberFormat="1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right" vertical="center"/>
    </xf>
    <xf numFmtId="164" fontId="6" fillId="5" borderId="13" xfId="0" applyNumberFormat="1" applyFont="1" applyFill="1" applyBorder="1" applyAlignment="1">
      <alignment horizontal="right" vertical="center"/>
    </xf>
    <xf numFmtId="164" fontId="6" fillId="5" borderId="14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/>
    </xf>
    <xf numFmtId="49" fontId="9" fillId="2" borderId="16" xfId="0" applyNumberFormat="1" applyFont="1" applyFill="1" applyBorder="1" applyAlignment="1">
      <alignment horizontal="left" vertical="center" wrapText="1"/>
    </xf>
    <xf numFmtId="2" fontId="9" fillId="2" borderId="16" xfId="0" applyNumberFormat="1" applyFont="1" applyFill="1" applyBorder="1" applyAlignment="1">
      <alignment vertical="center"/>
    </xf>
    <xf numFmtId="164" fontId="9" fillId="2" borderId="16" xfId="0" applyNumberFormat="1" applyFont="1" applyFill="1" applyBorder="1" applyAlignment="1">
      <alignment vertical="center"/>
    </xf>
    <xf numFmtId="49" fontId="9" fillId="2" borderId="16" xfId="0" applyNumberFormat="1" applyFont="1" applyFill="1" applyBorder="1" applyAlignment="1">
      <alignment vertical="center" wrapText="1"/>
    </xf>
    <xf numFmtId="2" fontId="6" fillId="5" borderId="10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vertical="center"/>
    </xf>
    <xf numFmtId="164" fontId="6" fillId="4" borderId="7" xfId="0" applyNumberFormat="1" applyFont="1" applyFill="1" applyBorder="1" applyAlignment="1">
      <alignment horizontal="right" vertical="center"/>
    </xf>
    <xf numFmtId="164" fontId="8" fillId="2" borderId="10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49" fontId="8" fillId="2" borderId="12" xfId="0" applyNumberFormat="1" applyFont="1" applyFill="1" applyBorder="1" applyAlignment="1">
      <alignment horizontal="left" wrapText="1"/>
    </xf>
    <xf numFmtId="0" fontId="0" fillId="2" borderId="13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wrapText="1"/>
    </xf>
    <xf numFmtId="0" fontId="0" fillId="2" borderId="10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525252"/>
      <rgbColor rgb="FFAAAAAA"/>
      <rgbColor rgb="FFA7A7A7"/>
      <rgbColor rgb="FFDDDD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2588663</xdr:colOff>
      <xdr:row>1</xdr:row>
      <xdr:rowOff>87663</xdr:rowOff>
    </xdr:to>
    <xdr:sp macro="" textlink="">
      <xdr:nvSpPr>
        <xdr:cNvPr id="2" name="Shape 2"/>
        <xdr:cNvSpPr txBox="1"/>
      </xdr:nvSpPr>
      <xdr:spPr>
        <a:xfrm>
          <a:off x="-19050" y="-132897"/>
          <a:ext cx="2588664" cy="28514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0" tIns="0" rIns="0" bIns="0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7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7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Príloha č. 2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4"/>
  <sheetViews>
    <sheetView showGridLines="0" tabSelected="1" workbookViewId="0">
      <pane ySplit="3" topLeftCell="A16" activePane="bottomLeft" state="frozen"/>
      <selection pane="bottomLeft" activeCell="I58" sqref="I58"/>
    </sheetView>
  </sheetViews>
  <sheetFormatPr defaultColWidth="10.5" defaultRowHeight="12" customHeight="1" x14ac:dyDescent="0.15"/>
  <cols>
    <col min="1" max="1" width="92.5" style="1" customWidth="1"/>
    <col min="2" max="2" width="5.5" style="1" customWidth="1"/>
    <col min="3" max="3" width="9.5" style="1" customWidth="1"/>
    <col min="4" max="4" width="17.5" style="1" customWidth="1"/>
    <col min="5" max="5" width="20" style="1" customWidth="1"/>
    <col min="6" max="6" width="16.5" style="1" customWidth="1"/>
    <col min="7" max="7" width="21.1640625" style="1" customWidth="1"/>
    <col min="8" max="256" width="10.5" style="1" customWidth="1"/>
  </cols>
  <sheetData>
    <row r="1" spans="1:7" ht="15.6" customHeight="1" x14ac:dyDescent="0.15"/>
    <row r="2" spans="1:7" ht="45.95" customHeight="1" x14ac:dyDescent="0.15">
      <c r="A2" s="73" t="s">
        <v>0</v>
      </c>
      <c r="B2" s="74"/>
      <c r="C2" s="74"/>
      <c r="D2" s="74"/>
      <c r="E2" s="74"/>
      <c r="F2" s="74"/>
      <c r="G2" s="74"/>
    </row>
    <row r="3" spans="1:7" ht="47.6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0.2" customHeight="1" x14ac:dyDescent="0.15">
      <c r="A4" s="3" t="s">
        <v>8</v>
      </c>
      <c r="B4" s="4"/>
      <c r="C4" s="5"/>
      <c r="D4" s="6"/>
      <c r="E4" s="7"/>
      <c r="F4" s="6"/>
      <c r="G4" s="8"/>
    </row>
    <row r="5" spans="1:7" ht="30.2" customHeight="1" x14ac:dyDescent="0.15">
      <c r="A5" s="9" t="s">
        <v>9</v>
      </c>
      <c r="B5" s="10"/>
      <c r="C5" s="11"/>
      <c r="D5" s="12"/>
      <c r="E5" s="13"/>
      <c r="F5" s="12"/>
      <c r="G5" s="14"/>
    </row>
    <row r="6" spans="1:7" ht="30.2" customHeight="1" x14ac:dyDescent="0.15">
      <c r="A6" s="15" t="s">
        <v>10</v>
      </c>
      <c r="B6" s="16"/>
      <c r="C6" s="17"/>
      <c r="D6" s="18"/>
      <c r="E6" s="18"/>
      <c r="F6" s="18"/>
      <c r="G6" s="19"/>
    </row>
    <row r="7" spans="1:7" ht="24.95" customHeight="1" x14ac:dyDescent="0.25">
      <c r="A7" s="20" t="s">
        <v>11</v>
      </c>
      <c r="B7" s="21"/>
      <c r="C7" s="22"/>
      <c r="D7" s="23"/>
      <c r="E7" s="23"/>
      <c r="F7" s="23"/>
      <c r="G7" s="24"/>
    </row>
    <row r="8" spans="1:7" ht="13.7" customHeight="1" x14ac:dyDescent="0.15">
      <c r="A8" s="25" t="s">
        <v>12</v>
      </c>
      <c r="B8" s="25" t="s">
        <v>13</v>
      </c>
      <c r="C8" s="26">
        <f>428</f>
        <v>428</v>
      </c>
      <c r="D8" s="27"/>
      <c r="E8" s="27">
        <f>C8*D8</f>
        <v>0</v>
      </c>
      <c r="F8" s="27">
        <f>SUM(E8*0.2)</f>
        <v>0</v>
      </c>
      <c r="G8" s="27">
        <f>E8+F8</f>
        <v>0</v>
      </c>
    </row>
    <row r="9" spans="1:7" ht="13.7" customHeight="1" x14ac:dyDescent="0.2">
      <c r="A9" s="25" t="s">
        <v>14</v>
      </c>
      <c r="B9" s="28" t="s">
        <v>15</v>
      </c>
      <c r="C9" s="26">
        <v>1</v>
      </c>
      <c r="D9" s="27"/>
      <c r="E9" s="27">
        <f>C9*D9</f>
        <v>0</v>
      </c>
      <c r="F9" s="27">
        <f>SUM(E9*0.2)</f>
        <v>0</v>
      </c>
      <c r="G9" s="27">
        <f>E9+F9</f>
        <v>0</v>
      </c>
    </row>
    <row r="10" spans="1:7" ht="24.95" customHeight="1" x14ac:dyDescent="0.25">
      <c r="A10" s="29" t="s">
        <v>16</v>
      </c>
      <c r="B10" s="30"/>
      <c r="C10" s="22"/>
      <c r="D10" s="23"/>
      <c r="E10" s="23">
        <f>SUM(E11:E14)</f>
        <v>0</v>
      </c>
      <c r="F10" s="31"/>
      <c r="G10" s="24">
        <f>SUM(G11:G14)</f>
        <v>0</v>
      </c>
    </row>
    <row r="11" spans="1:7" ht="24.6" customHeight="1" x14ac:dyDescent="0.2">
      <c r="A11" s="32" t="s">
        <v>17</v>
      </c>
      <c r="B11" s="32" t="s">
        <v>18</v>
      </c>
      <c r="C11" s="33">
        <v>1</v>
      </c>
      <c r="D11" s="34"/>
      <c r="E11" s="34">
        <f>C11*D11</f>
        <v>0</v>
      </c>
      <c r="F11" s="34">
        <f>SUM(E11*0.2)</f>
        <v>0</v>
      </c>
      <c r="G11" s="34">
        <f>E11+F11</f>
        <v>0</v>
      </c>
    </row>
    <row r="12" spans="1:7" ht="13.7" customHeight="1" x14ac:dyDescent="0.2">
      <c r="A12" s="32" t="s">
        <v>19</v>
      </c>
      <c r="B12" s="32" t="s">
        <v>20</v>
      </c>
      <c r="C12" s="33">
        <v>2</v>
      </c>
      <c r="D12" s="34"/>
      <c r="E12" s="34">
        <f>C12*D12</f>
        <v>0</v>
      </c>
      <c r="F12" s="34">
        <f>SUM(E12*0.2)</f>
        <v>0</v>
      </c>
      <c r="G12" s="34">
        <f>E12+F12</f>
        <v>0</v>
      </c>
    </row>
    <row r="13" spans="1:7" ht="13.7" customHeight="1" x14ac:dyDescent="0.2">
      <c r="A13" s="32" t="s">
        <v>21</v>
      </c>
      <c r="B13" s="32" t="s">
        <v>20</v>
      </c>
      <c r="C13" s="33">
        <v>2</v>
      </c>
      <c r="D13" s="34"/>
      <c r="E13" s="34">
        <f>C13*D13</f>
        <v>0</v>
      </c>
      <c r="F13" s="34">
        <f>SUM(E13*0.2)</f>
        <v>0</v>
      </c>
      <c r="G13" s="34">
        <f>E13+F13</f>
        <v>0</v>
      </c>
    </row>
    <row r="14" spans="1:7" ht="14.1" customHeight="1" x14ac:dyDescent="0.2">
      <c r="A14" s="35" t="s">
        <v>22</v>
      </c>
      <c r="B14" s="35" t="s">
        <v>20</v>
      </c>
      <c r="C14" s="36">
        <v>1</v>
      </c>
      <c r="D14" s="37"/>
      <c r="E14" s="37">
        <f>C14*D14</f>
        <v>0</v>
      </c>
      <c r="F14" s="37">
        <f>SUM(E14*0.2)</f>
        <v>0</v>
      </c>
      <c r="G14" s="37">
        <f>E14+F14</f>
        <v>0</v>
      </c>
    </row>
    <row r="15" spans="1:7" ht="30" customHeight="1" x14ac:dyDescent="0.15">
      <c r="A15" s="15" t="s">
        <v>23</v>
      </c>
      <c r="B15" s="38"/>
      <c r="C15" s="39"/>
      <c r="D15" s="40"/>
      <c r="E15" s="40">
        <f>SUM(E16+E30)</f>
        <v>0</v>
      </c>
      <c r="F15" s="40"/>
      <c r="G15" s="41">
        <f>SUM(G16+G30)</f>
        <v>0</v>
      </c>
    </row>
    <row r="16" spans="1:7" ht="24.95" customHeight="1" x14ac:dyDescent="0.25">
      <c r="A16" s="20" t="s">
        <v>16</v>
      </c>
      <c r="B16" s="21"/>
      <c r="C16" s="22"/>
      <c r="D16" s="23"/>
      <c r="E16" s="23">
        <f>SUM(E17:E29)</f>
        <v>0</v>
      </c>
      <c r="F16" s="23"/>
      <c r="G16" s="24">
        <f>SUM(G17:G29)</f>
        <v>0</v>
      </c>
    </row>
    <row r="17" spans="1:7" ht="13.7" customHeight="1" x14ac:dyDescent="0.15">
      <c r="A17" s="25" t="s">
        <v>24</v>
      </c>
      <c r="B17" s="32" t="s">
        <v>20</v>
      </c>
      <c r="C17" s="26">
        <v>6</v>
      </c>
      <c r="D17" s="27"/>
      <c r="E17" s="27">
        <f t="shared" ref="E17:E29" si="0">C17*D17</f>
        <v>0</v>
      </c>
      <c r="F17" s="27">
        <f t="shared" ref="F17:F29" si="1">SUM(E17*0.2)</f>
        <v>0</v>
      </c>
      <c r="G17" s="27">
        <f t="shared" ref="G17:G29" si="2">E17+F17</f>
        <v>0</v>
      </c>
    </row>
    <row r="18" spans="1:7" ht="13.7" customHeight="1" x14ac:dyDescent="0.15">
      <c r="A18" s="25" t="s">
        <v>25</v>
      </c>
      <c r="B18" s="32" t="s">
        <v>20</v>
      </c>
      <c r="C18" s="26">
        <v>1</v>
      </c>
      <c r="D18" s="27"/>
      <c r="E18" s="27">
        <f t="shared" si="0"/>
        <v>0</v>
      </c>
      <c r="F18" s="27">
        <f t="shared" si="1"/>
        <v>0</v>
      </c>
      <c r="G18" s="27">
        <f t="shared" si="2"/>
        <v>0</v>
      </c>
    </row>
    <row r="19" spans="1:7" ht="13.7" customHeight="1" x14ac:dyDescent="0.2">
      <c r="A19" s="25" t="s">
        <v>26</v>
      </c>
      <c r="B19" s="28" t="s">
        <v>20</v>
      </c>
      <c r="C19" s="33">
        <v>4</v>
      </c>
      <c r="D19" s="34"/>
      <c r="E19" s="34">
        <f t="shared" si="0"/>
        <v>0</v>
      </c>
      <c r="F19" s="34">
        <f t="shared" si="1"/>
        <v>0</v>
      </c>
      <c r="G19" s="34">
        <f t="shared" si="2"/>
        <v>0</v>
      </c>
    </row>
    <row r="20" spans="1:7" ht="13.7" customHeight="1" x14ac:dyDescent="0.2">
      <c r="A20" s="25" t="s">
        <v>27</v>
      </c>
      <c r="B20" s="28" t="s">
        <v>20</v>
      </c>
      <c r="C20" s="33">
        <v>1</v>
      </c>
      <c r="D20" s="34"/>
      <c r="E20" s="34">
        <f t="shared" si="0"/>
        <v>0</v>
      </c>
      <c r="F20" s="34">
        <f t="shared" si="1"/>
        <v>0</v>
      </c>
      <c r="G20" s="34">
        <f t="shared" si="2"/>
        <v>0</v>
      </c>
    </row>
    <row r="21" spans="1:7" ht="13.7" customHeight="1" x14ac:dyDescent="0.2">
      <c r="A21" s="25" t="s">
        <v>28</v>
      </c>
      <c r="B21" s="28" t="s">
        <v>20</v>
      </c>
      <c r="C21" s="33">
        <v>1</v>
      </c>
      <c r="D21" s="34"/>
      <c r="E21" s="34">
        <f t="shared" si="0"/>
        <v>0</v>
      </c>
      <c r="F21" s="34">
        <f t="shared" si="1"/>
        <v>0</v>
      </c>
      <c r="G21" s="34">
        <f t="shared" si="2"/>
        <v>0</v>
      </c>
    </row>
    <row r="22" spans="1:7" ht="13.7" customHeight="1" x14ac:dyDescent="0.2">
      <c r="A22" s="25" t="s">
        <v>29</v>
      </c>
      <c r="B22" s="28" t="s">
        <v>20</v>
      </c>
      <c r="C22" s="33">
        <v>7</v>
      </c>
      <c r="D22" s="34"/>
      <c r="E22" s="34">
        <f t="shared" si="0"/>
        <v>0</v>
      </c>
      <c r="F22" s="34">
        <f t="shared" si="1"/>
        <v>0</v>
      </c>
      <c r="G22" s="34">
        <f t="shared" si="2"/>
        <v>0</v>
      </c>
    </row>
    <row r="23" spans="1:7" ht="13.7" customHeight="1" x14ac:dyDescent="0.2">
      <c r="A23" s="25" t="s">
        <v>30</v>
      </c>
      <c r="B23" s="28" t="s">
        <v>20</v>
      </c>
      <c r="C23" s="33">
        <v>1</v>
      </c>
      <c r="D23" s="34"/>
      <c r="E23" s="34">
        <f t="shared" si="0"/>
        <v>0</v>
      </c>
      <c r="F23" s="34">
        <f t="shared" si="1"/>
        <v>0</v>
      </c>
      <c r="G23" s="34">
        <f t="shared" si="2"/>
        <v>0</v>
      </c>
    </row>
    <row r="24" spans="1:7" ht="13.7" customHeight="1" x14ac:dyDescent="0.2">
      <c r="A24" s="25" t="s">
        <v>31</v>
      </c>
      <c r="B24" s="28" t="s">
        <v>20</v>
      </c>
      <c r="C24" s="33">
        <v>1</v>
      </c>
      <c r="D24" s="34"/>
      <c r="E24" s="34">
        <f t="shared" si="0"/>
        <v>0</v>
      </c>
      <c r="F24" s="34">
        <f t="shared" si="1"/>
        <v>0</v>
      </c>
      <c r="G24" s="34">
        <f t="shared" si="2"/>
        <v>0</v>
      </c>
    </row>
    <row r="25" spans="1:7" ht="13.7" customHeight="1" x14ac:dyDescent="0.2">
      <c r="A25" s="25" t="s">
        <v>32</v>
      </c>
      <c r="B25" s="28" t="s">
        <v>20</v>
      </c>
      <c r="C25" s="33">
        <v>1</v>
      </c>
      <c r="D25" s="34"/>
      <c r="E25" s="34">
        <f t="shared" si="0"/>
        <v>0</v>
      </c>
      <c r="F25" s="34">
        <f t="shared" si="1"/>
        <v>0</v>
      </c>
      <c r="G25" s="34">
        <f t="shared" si="2"/>
        <v>0</v>
      </c>
    </row>
    <row r="26" spans="1:7" ht="13.7" customHeight="1" x14ac:dyDescent="0.2">
      <c r="A26" s="25" t="s">
        <v>33</v>
      </c>
      <c r="B26" s="28" t="s">
        <v>20</v>
      </c>
      <c r="C26" s="33">
        <v>1</v>
      </c>
      <c r="D26" s="34"/>
      <c r="E26" s="34">
        <f t="shared" si="0"/>
        <v>0</v>
      </c>
      <c r="F26" s="34">
        <f t="shared" si="1"/>
        <v>0</v>
      </c>
      <c r="G26" s="34">
        <f t="shared" si="2"/>
        <v>0</v>
      </c>
    </row>
    <row r="27" spans="1:7" ht="13.7" customHeight="1" x14ac:dyDescent="0.2">
      <c r="A27" s="25" t="s">
        <v>34</v>
      </c>
      <c r="B27" s="28" t="s">
        <v>20</v>
      </c>
      <c r="C27" s="33">
        <v>1</v>
      </c>
      <c r="D27" s="34"/>
      <c r="E27" s="34">
        <f t="shared" si="0"/>
        <v>0</v>
      </c>
      <c r="F27" s="34">
        <f t="shared" si="1"/>
        <v>0</v>
      </c>
      <c r="G27" s="34">
        <f t="shared" si="2"/>
        <v>0</v>
      </c>
    </row>
    <row r="28" spans="1:7" ht="13.7" customHeight="1" x14ac:dyDescent="0.2">
      <c r="A28" s="25" t="s">
        <v>35</v>
      </c>
      <c r="B28" s="28" t="s">
        <v>36</v>
      </c>
      <c r="C28" s="33">
        <v>380</v>
      </c>
      <c r="D28" s="34"/>
      <c r="E28" s="34">
        <f t="shared" si="0"/>
        <v>0</v>
      </c>
      <c r="F28" s="34">
        <f t="shared" si="1"/>
        <v>0</v>
      </c>
      <c r="G28" s="34">
        <f t="shared" si="2"/>
        <v>0</v>
      </c>
    </row>
    <row r="29" spans="1:7" ht="13.7" customHeight="1" x14ac:dyDescent="0.2">
      <c r="A29" s="25" t="s">
        <v>37</v>
      </c>
      <c r="B29" s="28" t="s">
        <v>20</v>
      </c>
      <c r="C29" s="33">
        <v>1</v>
      </c>
      <c r="D29" s="34"/>
      <c r="E29" s="34">
        <f t="shared" si="0"/>
        <v>0</v>
      </c>
      <c r="F29" s="34">
        <f t="shared" si="1"/>
        <v>0</v>
      </c>
      <c r="G29" s="34">
        <f t="shared" si="2"/>
        <v>0</v>
      </c>
    </row>
    <row r="30" spans="1:7" ht="24.95" customHeight="1" x14ac:dyDescent="0.25">
      <c r="A30" s="20" t="s">
        <v>11</v>
      </c>
      <c r="B30" s="21"/>
      <c r="C30" s="22"/>
      <c r="D30" s="23"/>
      <c r="E30" s="23">
        <f>SUM(E31:E33)</f>
        <v>0</v>
      </c>
      <c r="F30" s="23"/>
      <c r="G30" s="24">
        <f>SUM(G31:G33)</f>
        <v>0</v>
      </c>
    </row>
    <row r="31" spans="1:7" ht="13.7" customHeight="1" x14ac:dyDescent="0.15">
      <c r="A31" s="25" t="s">
        <v>38</v>
      </c>
      <c r="B31" s="25" t="s">
        <v>13</v>
      </c>
      <c r="C31" s="26">
        <v>90</v>
      </c>
      <c r="D31" s="27"/>
      <c r="E31" s="27">
        <f>C31*D31</f>
        <v>0</v>
      </c>
      <c r="F31" s="27">
        <f>SUM(E31*0.2)</f>
        <v>0</v>
      </c>
      <c r="G31" s="27">
        <f>E31+F31</f>
        <v>0</v>
      </c>
    </row>
    <row r="32" spans="1:7" ht="13.7" customHeight="1" x14ac:dyDescent="0.15">
      <c r="A32" s="25" t="s">
        <v>39</v>
      </c>
      <c r="B32" s="25" t="s">
        <v>13</v>
      </c>
      <c r="C32" s="26">
        <v>90</v>
      </c>
      <c r="D32" s="27"/>
      <c r="E32" s="27">
        <f>C32*D32</f>
        <v>0</v>
      </c>
      <c r="F32" s="27">
        <f>SUM(E32*0.2)</f>
        <v>0</v>
      </c>
      <c r="G32" s="27">
        <f>E32+F32</f>
        <v>0</v>
      </c>
    </row>
    <row r="33" spans="1:7" ht="14.1" customHeight="1" x14ac:dyDescent="0.2">
      <c r="A33" s="25" t="s">
        <v>35</v>
      </c>
      <c r="B33" s="42" t="s">
        <v>36</v>
      </c>
      <c r="C33" s="36">
        <v>380</v>
      </c>
      <c r="D33" s="37"/>
      <c r="E33" s="37">
        <f>C33*D33</f>
        <v>0</v>
      </c>
      <c r="F33" s="37">
        <f>SUM(E33*0.2)</f>
        <v>0</v>
      </c>
      <c r="G33" s="37">
        <f>E33+F33</f>
        <v>0</v>
      </c>
    </row>
    <row r="34" spans="1:7" ht="30" customHeight="1" x14ac:dyDescent="0.25">
      <c r="A34" s="43" t="s">
        <v>40</v>
      </c>
      <c r="B34" s="44"/>
      <c r="C34" s="45"/>
      <c r="D34" s="46"/>
      <c r="E34" s="46">
        <f>SUM(E35+E41)</f>
        <v>0</v>
      </c>
      <c r="F34" s="46"/>
      <c r="G34" s="47">
        <f>SUM(G35+G41)</f>
        <v>0</v>
      </c>
    </row>
    <row r="35" spans="1:7" ht="24.95" customHeight="1" x14ac:dyDescent="0.25">
      <c r="A35" s="20" t="s">
        <v>16</v>
      </c>
      <c r="B35" s="21"/>
      <c r="C35" s="22"/>
      <c r="D35" s="23"/>
      <c r="E35" s="23">
        <f>SUM(E36:E40)</f>
        <v>0</v>
      </c>
      <c r="F35" s="23"/>
      <c r="G35" s="24">
        <f>SUM(G36:G40)</f>
        <v>0</v>
      </c>
    </row>
    <row r="36" spans="1:7" ht="13.7" customHeight="1" x14ac:dyDescent="0.2">
      <c r="A36" s="25" t="s">
        <v>41</v>
      </c>
      <c r="B36" s="28" t="s">
        <v>20</v>
      </c>
      <c r="C36" s="26">
        <v>1</v>
      </c>
      <c r="D36" s="27"/>
      <c r="E36" s="27">
        <f>C36*D36</f>
        <v>0</v>
      </c>
      <c r="F36" s="27">
        <f>SUM(E36*0.2)</f>
        <v>0</v>
      </c>
      <c r="G36" s="27">
        <f>E36+F36</f>
        <v>0</v>
      </c>
    </row>
    <row r="37" spans="1:7" ht="13.7" customHeight="1" x14ac:dyDescent="0.2">
      <c r="A37" s="25" t="s">
        <v>42</v>
      </c>
      <c r="B37" s="28" t="s">
        <v>20</v>
      </c>
      <c r="C37" s="26">
        <v>1</v>
      </c>
      <c r="D37" s="27"/>
      <c r="E37" s="27">
        <f>C37*D37</f>
        <v>0</v>
      </c>
      <c r="F37" s="27">
        <f>SUM(E37*0.2)</f>
        <v>0</v>
      </c>
      <c r="G37" s="27">
        <f>E37+F37</f>
        <v>0</v>
      </c>
    </row>
    <row r="38" spans="1:7" ht="13.7" customHeight="1" x14ac:dyDescent="0.2">
      <c r="A38" s="25" t="s">
        <v>43</v>
      </c>
      <c r="B38" s="28" t="s">
        <v>20</v>
      </c>
      <c r="C38" s="33">
        <v>1</v>
      </c>
      <c r="D38" s="34"/>
      <c r="E38" s="34">
        <f>C38*D38</f>
        <v>0</v>
      </c>
      <c r="F38" s="34">
        <f>SUM(E38*0.2)</f>
        <v>0</v>
      </c>
      <c r="G38" s="34">
        <f>E38+F38</f>
        <v>0</v>
      </c>
    </row>
    <row r="39" spans="1:7" ht="13.7" customHeight="1" x14ac:dyDescent="0.2">
      <c r="A39" s="25" t="s">
        <v>44</v>
      </c>
      <c r="B39" s="28" t="s">
        <v>20</v>
      </c>
      <c r="C39" s="33">
        <v>1</v>
      </c>
      <c r="D39" s="34"/>
      <c r="E39" s="34">
        <f>C39*D39</f>
        <v>0</v>
      </c>
      <c r="F39" s="34">
        <f>SUM(E39*0.2)</f>
        <v>0</v>
      </c>
      <c r="G39" s="34">
        <f>E39+F39</f>
        <v>0</v>
      </c>
    </row>
    <row r="40" spans="1:7" ht="13.7" customHeight="1" x14ac:dyDescent="0.2">
      <c r="A40" s="25" t="s">
        <v>45</v>
      </c>
      <c r="B40" s="28" t="s">
        <v>18</v>
      </c>
      <c r="C40" s="33">
        <v>1</v>
      </c>
      <c r="D40" s="34"/>
      <c r="E40" s="34">
        <f>C40*D40</f>
        <v>0</v>
      </c>
      <c r="F40" s="34">
        <f>SUM(E40*0.2)</f>
        <v>0</v>
      </c>
      <c r="G40" s="34">
        <f>E40+F40</f>
        <v>0</v>
      </c>
    </row>
    <row r="41" spans="1:7" ht="24.95" customHeight="1" x14ac:dyDescent="0.25">
      <c r="A41" s="20" t="s">
        <v>11</v>
      </c>
      <c r="B41" s="21"/>
      <c r="C41" s="22"/>
      <c r="D41" s="23"/>
      <c r="E41" s="23">
        <f>SUM(E42:E44)</f>
        <v>0</v>
      </c>
      <c r="F41" s="23"/>
      <c r="G41" s="24">
        <f>SUM(G42:G44)</f>
        <v>0</v>
      </c>
    </row>
    <row r="42" spans="1:7" ht="13.7" customHeight="1" x14ac:dyDescent="0.15">
      <c r="A42" s="25" t="s">
        <v>38</v>
      </c>
      <c r="B42" s="25" t="s">
        <v>13</v>
      </c>
      <c r="C42" s="26">
        <v>107</v>
      </c>
      <c r="D42" s="27"/>
      <c r="E42" s="27">
        <f>C42*D42</f>
        <v>0</v>
      </c>
      <c r="F42" s="27">
        <f>SUM(E42*0.2)</f>
        <v>0</v>
      </c>
      <c r="G42" s="27">
        <f>E42+F42</f>
        <v>0</v>
      </c>
    </row>
    <row r="43" spans="1:7" ht="13.7" customHeight="1" x14ac:dyDescent="0.15">
      <c r="A43" s="48" t="s">
        <v>39</v>
      </c>
      <c r="B43" s="25" t="s">
        <v>13</v>
      </c>
      <c r="C43" s="26">
        <v>107</v>
      </c>
      <c r="D43" s="27"/>
      <c r="E43" s="27">
        <f>C43*D43</f>
        <v>0</v>
      </c>
      <c r="F43" s="27">
        <f>SUM(E43*0.2)</f>
        <v>0</v>
      </c>
      <c r="G43" s="27">
        <f>E43+F43</f>
        <v>0</v>
      </c>
    </row>
    <row r="44" spans="1:7" ht="13.7" customHeight="1" x14ac:dyDescent="0.2">
      <c r="A44" s="49" t="s">
        <v>35</v>
      </c>
      <c r="B44" s="49" t="s">
        <v>36</v>
      </c>
      <c r="C44" s="50">
        <v>380</v>
      </c>
      <c r="D44" s="51"/>
      <c r="E44" s="51">
        <f>C44*D44</f>
        <v>0</v>
      </c>
      <c r="F44" s="51">
        <f>SUM(E44*0.2)</f>
        <v>0</v>
      </c>
      <c r="G44" s="51">
        <f>E44+F44</f>
        <v>0</v>
      </c>
    </row>
    <row r="45" spans="1:7" ht="30" customHeight="1" x14ac:dyDescent="0.15">
      <c r="A45" s="9" t="s">
        <v>46</v>
      </c>
      <c r="B45" s="10"/>
      <c r="C45" s="12"/>
      <c r="D45" s="12"/>
      <c r="E45" s="13"/>
      <c r="F45" s="12"/>
      <c r="G45" s="14"/>
    </row>
    <row r="46" spans="1:7" ht="24.95" customHeight="1" x14ac:dyDescent="0.15">
      <c r="A46" s="15" t="s">
        <v>47</v>
      </c>
      <c r="B46" s="16"/>
      <c r="C46" s="52"/>
      <c r="D46" s="18"/>
      <c r="E46" s="18"/>
      <c r="F46" s="18"/>
      <c r="G46" s="19"/>
    </row>
    <row r="47" spans="1:7" ht="24.95" customHeight="1" x14ac:dyDescent="0.25">
      <c r="A47" s="20" t="s">
        <v>16</v>
      </c>
      <c r="B47" s="21"/>
      <c r="C47" s="53"/>
      <c r="D47" s="23"/>
      <c r="E47" s="23"/>
      <c r="F47" s="23"/>
      <c r="G47" s="24"/>
    </row>
    <row r="48" spans="1:7" ht="13.7" customHeight="1" x14ac:dyDescent="0.2">
      <c r="A48" s="25" t="s">
        <v>48</v>
      </c>
      <c r="B48" s="28" t="s">
        <v>20</v>
      </c>
      <c r="C48" s="26">
        <v>1</v>
      </c>
      <c r="D48" s="27"/>
      <c r="E48" s="27">
        <f t="shared" ref="E48:E53" si="3">C48*D48</f>
        <v>0</v>
      </c>
      <c r="F48" s="27">
        <f t="shared" ref="F48:F53" si="4">SUM(E48*0.2)</f>
        <v>0</v>
      </c>
      <c r="G48" s="27">
        <f t="shared" ref="G48:G53" si="5">E48+F48</f>
        <v>0</v>
      </c>
    </row>
    <row r="49" spans="1:7" ht="13.7" customHeight="1" x14ac:dyDescent="0.2">
      <c r="A49" s="25" t="s">
        <v>49</v>
      </c>
      <c r="B49" s="28" t="s">
        <v>20</v>
      </c>
      <c r="C49" s="26">
        <v>2</v>
      </c>
      <c r="D49" s="27"/>
      <c r="E49" s="27">
        <f t="shared" si="3"/>
        <v>0</v>
      </c>
      <c r="F49" s="27">
        <f t="shared" si="4"/>
        <v>0</v>
      </c>
      <c r="G49" s="27">
        <f t="shared" si="5"/>
        <v>0</v>
      </c>
    </row>
    <row r="50" spans="1:7" ht="12" customHeight="1" x14ac:dyDescent="0.2">
      <c r="A50" s="25" t="s">
        <v>50</v>
      </c>
      <c r="B50" s="28" t="s">
        <v>20</v>
      </c>
      <c r="C50" s="33">
        <v>4</v>
      </c>
      <c r="D50" s="34"/>
      <c r="E50" s="34">
        <f t="shared" si="3"/>
        <v>0</v>
      </c>
      <c r="F50" s="34">
        <f t="shared" si="4"/>
        <v>0</v>
      </c>
      <c r="G50" s="34">
        <f t="shared" si="5"/>
        <v>0</v>
      </c>
    </row>
    <row r="51" spans="1:7" ht="12" customHeight="1" x14ac:dyDescent="0.2">
      <c r="A51" s="25" t="s">
        <v>51</v>
      </c>
      <c r="B51" s="28" t="s">
        <v>20</v>
      </c>
      <c r="C51" s="33">
        <v>1</v>
      </c>
      <c r="D51" s="34"/>
      <c r="E51" s="34">
        <f t="shared" si="3"/>
        <v>0</v>
      </c>
      <c r="F51" s="34">
        <f t="shared" si="4"/>
        <v>0</v>
      </c>
      <c r="G51" s="34">
        <f t="shared" si="5"/>
        <v>0</v>
      </c>
    </row>
    <row r="52" spans="1:7" ht="12" customHeight="1" x14ac:dyDescent="0.2">
      <c r="A52" s="25" t="s">
        <v>39</v>
      </c>
      <c r="B52" s="28" t="s">
        <v>20</v>
      </c>
      <c r="C52" s="26">
        <v>1</v>
      </c>
      <c r="D52" s="27"/>
      <c r="E52" s="27">
        <f t="shared" si="3"/>
        <v>0</v>
      </c>
      <c r="F52" s="27">
        <f t="shared" si="4"/>
        <v>0</v>
      </c>
      <c r="G52" s="27">
        <f t="shared" si="5"/>
        <v>0</v>
      </c>
    </row>
    <row r="53" spans="1:7" ht="12" customHeight="1" x14ac:dyDescent="0.2">
      <c r="A53" s="25" t="s">
        <v>22</v>
      </c>
      <c r="B53" s="28" t="s">
        <v>20</v>
      </c>
      <c r="C53" s="26">
        <v>1</v>
      </c>
      <c r="D53" s="27"/>
      <c r="E53" s="27">
        <f t="shared" si="3"/>
        <v>0</v>
      </c>
      <c r="F53" s="27">
        <f t="shared" si="4"/>
        <v>0</v>
      </c>
      <c r="G53" s="27">
        <f t="shared" si="5"/>
        <v>0</v>
      </c>
    </row>
    <row r="54" spans="1:7" ht="24.95" customHeight="1" x14ac:dyDescent="0.15">
      <c r="A54" s="54" t="s">
        <v>52</v>
      </c>
      <c r="B54" s="55"/>
      <c r="C54" s="56"/>
      <c r="D54" s="57"/>
      <c r="E54" s="57"/>
      <c r="F54" s="57"/>
      <c r="G54" s="58"/>
    </row>
    <row r="55" spans="1:7" ht="24.95" customHeight="1" x14ac:dyDescent="0.25">
      <c r="A55" s="20" t="s">
        <v>16</v>
      </c>
      <c r="B55" s="21"/>
      <c r="C55" s="53"/>
      <c r="D55" s="23"/>
      <c r="E55" s="23"/>
      <c r="F55" s="23"/>
      <c r="G55" s="24"/>
    </row>
    <row r="56" spans="1:7" ht="40.5" customHeight="1" x14ac:dyDescent="0.2">
      <c r="A56" s="25" t="s">
        <v>53</v>
      </c>
      <c r="B56" s="28" t="s">
        <v>20</v>
      </c>
      <c r="C56" s="59">
        <v>3</v>
      </c>
      <c r="D56" s="27"/>
      <c r="E56" s="27">
        <f t="shared" ref="E56:E70" si="6">C56*D56</f>
        <v>0</v>
      </c>
      <c r="F56" s="27">
        <f t="shared" ref="F56:F70" si="7">SUM(E56*0.2)</f>
        <v>0</v>
      </c>
      <c r="G56" s="27">
        <f t="shared" ref="G56:G70" si="8">E56+F56</f>
        <v>0</v>
      </c>
    </row>
    <row r="57" spans="1:7" ht="12" customHeight="1" x14ac:dyDescent="0.2">
      <c r="A57" s="25" t="s">
        <v>39</v>
      </c>
      <c r="B57" s="28" t="s">
        <v>20</v>
      </c>
      <c r="C57" s="59">
        <v>3</v>
      </c>
      <c r="D57" s="27"/>
      <c r="E57" s="27">
        <f t="shared" si="6"/>
        <v>0</v>
      </c>
      <c r="F57" s="27">
        <f t="shared" si="7"/>
        <v>0</v>
      </c>
      <c r="G57" s="27">
        <f t="shared" si="8"/>
        <v>0</v>
      </c>
    </row>
    <row r="58" spans="1:7" ht="12" customHeight="1" x14ac:dyDescent="0.2">
      <c r="A58" s="25" t="s">
        <v>54</v>
      </c>
      <c r="B58" s="28" t="s">
        <v>20</v>
      </c>
      <c r="C58" s="59">
        <v>3</v>
      </c>
      <c r="D58" s="27"/>
      <c r="E58" s="27">
        <f t="shared" si="6"/>
        <v>0</v>
      </c>
      <c r="F58" s="27">
        <f t="shared" si="7"/>
        <v>0</v>
      </c>
      <c r="G58" s="27">
        <f t="shared" si="8"/>
        <v>0</v>
      </c>
    </row>
    <row r="59" spans="1:7" ht="12" customHeight="1" x14ac:dyDescent="0.2">
      <c r="A59" s="25" t="s">
        <v>55</v>
      </c>
      <c r="B59" s="28" t="s">
        <v>20</v>
      </c>
      <c r="C59" s="59">
        <v>3</v>
      </c>
      <c r="D59" s="27"/>
      <c r="E59" s="27">
        <f t="shared" si="6"/>
        <v>0</v>
      </c>
      <c r="F59" s="27">
        <f t="shared" si="7"/>
        <v>0</v>
      </c>
      <c r="G59" s="27">
        <f t="shared" si="8"/>
        <v>0</v>
      </c>
    </row>
    <row r="60" spans="1:7" ht="12" customHeight="1" x14ac:dyDescent="0.2">
      <c r="A60" s="25" t="s">
        <v>39</v>
      </c>
      <c r="B60" s="28" t="s">
        <v>20</v>
      </c>
      <c r="C60" s="59">
        <v>3</v>
      </c>
      <c r="D60" s="27"/>
      <c r="E60" s="27">
        <f t="shared" si="6"/>
        <v>0</v>
      </c>
      <c r="F60" s="27">
        <f t="shared" si="7"/>
        <v>0</v>
      </c>
      <c r="G60" s="27">
        <f t="shared" si="8"/>
        <v>0</v>
      </c>
    </row>
    <row r="61" spans="1:7" ht="12" customHeight="1" x14ac:dyDescent="0.2">
      <c r="A61" s="25" t="s">
        <v>54</v>
      </c>
      <c r="B61" s="28" t="s">
        <v>20</v>
      </c>
      <c r="C61" s="59">
        <v>3</v>
      </c>
      <c r="D61" s="27"/>
      <c r="E61" s="27">
        <f t="shared" si="6"/>
        <v>0</v>
      </c>
      <c r="F61" s="27">
        <f t="shared" si="7"/>
        <v>0</v>
      </c>
      <c r="G61" s="27">
        <f t="shared" si="8"/>
        <v>0</v>
      </c>
    </row>
    <row r="62" spans="1:7" ht="12" customHeight="1" x14ac:dyDescent="0.2">
      <c r="A62" s="25" t="s">
        <v>56</v>
      </c>
      <c r="B62" s="28" t="s">
        <v>20</v>
      </c>
      <c r="C62" s="59">
        <v>3</v>
      </c>
      <c r="D62" s="27"/>
      <c r="E62" s="27">
        <f t="shared" si="6"/>
        <v>0</v>
      </c>
      <c r="F62" s="27">
        <f t="shared" si="7"/>
        <v>0</v>
      </c>
      <c r="G62" s="27">
        <f t="shared" si="8"/>
        <v>0</v>
      </c>
    </row>
    <row r="63" spans="1:7" ht="12" customHeight="1" x14ac:dyDescent="0.2">
      <c r="A63" s="25" t="s">
        <v>39</v>
      </c>
      <c r="B63" s="28" t="s">
        <v>20</v>
      </c>
      <c r="C63" s="59">
        <v>3</v>
      </c>
      <c r="D63" s="27"/>
      <c r="E63" s="27">
        <f t="shared" si="6"/>
        <v>0</v>
      </c>
      <c r="F63" s="27">
        <f t="shared" si="7"/>
        <v>0</v>
      </c>
      <c r="G63" s="27">
        <f t="shared" si="8"/>
        <v>0</v>
      </c>
    </row>
    <row r="64" spans="1:7" ht="12" customHeight="1" x14ac:dyDescent="0.2">
      <c r="A64" s="25" t="s">
        <v>54</v>
      </c>
      <c r="B64" s="28" t="s">
        <v>20</v>
      </c>
      <c r="C64" s="59">
        <v>3</v>
      </c>
      <c r="D64" s="27"/>
      <c r="E64" s="27">
        <f t="shared" si="6"/>
        <v>0</v>
      </c>
      <c r="F64" s="27">
        <f t="shared" si="7"/>
        <v>0</v>
      </c>
      <c r="G64" s="27">
        <f t="shared" si="8"/>
        <v>0</v>
      </c>
    </row>
    <row r="65" spans="1:7" ht="12" customHeight="1" x14ac:dyDescent="0.2">
      <c r="A65" s="25" t="s">
        <v>57</v>
      </c>
      <c r="B65" s="28" t="s">
        <v>20</v>
      </c>
      <c r="C65" s="59">
        <v>5</v>
      </c>
      <c r="D65" s="27"/>
      <c r="E65" s="27">
        <f t="shared" si="6"/>
        <v>0</v>
      </c>
      <c r="F65" s="27">
        <f t="shared" si="7"/>
        <v>0</v>
      </c>
      <c r="G65" s="27">
        <f t="shared" si="8"/>
        <v>0</v>
      </c>
    </row>
    <row r="66" spans="1:7" ht="12" customHeight="1" x14ac:dyDescent="0.2">
      <c r="A66" s="25" t="s">
        <v>39</v>
      </c>
      <c r="B66" s="28" t="s">
        <v>20</v>
      </c>
      <c r="C66" s="59">
        <v>5</v>
      </c>
      <c r="D66" s="27"/>
      <c r="E66" s="27">
        <f t="shared" si="6"/>
        <v>0</v>
      </c>
      <c r="F66" s="27">
        <f t="shared" si="7"/>
        <v>0</v>
      </c>
      <c r="G66" s="27">
        <f t="shared" si="8"/>
        <v>0</v>
      </c>
    </row>
    <row r="67" spans="1:7" ht="12" customHeight="1" x14ac:dyDescent="0.2">
      <c r="A67" s="25" t="s">
        <v>54</v>
      </c>
      <c r="B67" s="28" t="s">
        <v>20</v>
      </c>
      <c r="C67" s="59">
        <v>5</v>
      </c>
      <c r="D67" s="27"/>
      <c r="E67" s="27">
        <f t="shared" si="6"/>
        <v>0</v>
      </c>
      <c r="F67" s="27">
        <f t="shared" si="7"/>
        <v>0</v>
      </c>
      <c r="G67" s="27">
        <f t="shared" si="8"/>
        <v>0</v>
      </c>
    </row>
    <row r="68" spans="1:7" ht="12" customHeight="1" x14ac:dyDescent="0.2">
      <c r="A68" s="25" t="s">
        <v>58</v>
      </c>
      <c r="B68" s="28" t="s">
        <v>20</v>
      </c>
      <c r="C68" s="59">
        <v>1</v>
      </c>
      <c r="D68" s="27"/>
      <c r="E68" s="27">
        <f t="shared" si="6"/>
        <v>0</v>
      </c>
      <c r="F68" s="27">
        <f t="shared" si="7"/>
        <v>0</v>
      </c>
      <c r="G68" s="27">
        <f t="shared" si="8"/>
        <v>0</v>
      </c>
    </row>
    <row r="69" spans="1:7" ht="12" customHeight="1" x14ac:dyDescent="0.2">
      <c r="A69" s="25" t="s">
        <v>59</v>
      </c>
      <c r="B69" s="28" t="s">
        <v>20</v>
      </c>
      <c r="C69" s="59">
        <v>1</v>
      </c>
      <c r="D69" s="27"/>
      <c r="E69" s="27">
        <f t="shared" si="6"/>
        <v>0</v>
      </c>
      <c r="F69" s="27">
        <f t="shared" si="7"/>
        <v>0</v>
      </c>
      <c r="G69" s="27">
        <f t="shared" si="8"/>
        <v>0</v>
      </c>
    </row>
    <row r="70" spans="1:7" ht="12" customHeight="1" x14ac:dyDescent="0.2">
      <c r="A70" s="60" t="s">
        <v>60</v>
      </c>
      <c r="B70" s="42" t="s">
        <v>20</v>
      </c>
      <c r="C70" s="61">
        <v>1</v>
      </c>
      <c r="D70" s="62"/>
      <c r="E70" s="62">
        <f t="shared" si="6"/>
        <v>0</v>
      </c>
      <c r="F70" s="62">
        <f t="shared" si="7"/>
        <v>0</v>
      </c>
      <c r="G70" s="62">
        <f t="shared" si="8"/>
        <v>0</v>
      </c>
    </row>
    <row r="71" spans="1:7" ht="24.95" customHeight="1" x14ac:dyDescent="0.15">
      <c r="A71" s="15" t="s">
        <v>61</v>
      </c>
      <c r="B71" s="16"/>
      <c r="C71" s="52"/>
      <c r="D71" s="18"/>
      <c r="E71" s="18"/>
      <c r="F71" s="18"/>
      <c r="G71" s="19"/>
    </row>
    <row r="72" spans="1:7" ht="24.95" customHeight="1" x14ac:dyDescent="0.25">
      <c r="A72" s="20" t="s">
        <v>62</v>
      </c>
      <c r="B72" s="21"/>
      <c r="C72" s="53"/>
      <c r="D72" s="23"/>
      <c r="E72" s="23"/>
      <c r="F72" s="23"/>
      <c r="G72" s="24"/>
    </row>
    <row r="73" spans="1:7" ht="12" customHeight="1" x14ac:dyDescent="0.15">
      <c r="A73" s="48" t="s">
        <v>63</v>
      </c>
      <c r="B73" s="25" t="s">
        <v>13</v>
      </c>
      <c r="C73" s="59">
        <v>47</v>
      </c>
      <c r="D73" s="59"/>
      <c r="E73" s="59">
        <f>C73*D73</f>
        <v>0</v>
      </c>
      <c r="F73" s="59">
        <f>SUM(E73*0.2)</f>
        <v>0</v>
      </c>
      <c r="G73" s="59">
        <f>E73+F73</f>
        <v>0</v>
      </c>
    </row>
    <row r="74" spans="1:7" ht="12" customHeight="1" x14ac:dyDescent="0.15">
      <c r="A74" s="63" t="s">
        <v>35</v>
      </c>
      <c r="B74" s="60" t="s">
        <v>13</v>
      </c>
      <c r="C74" s="61">
        <v>1</v>
      </c>
      <c r="D74" s="61">
        <v>0</v>
      </c>
      <c r="E74" s="61">
        <f>C74*D74</f>
        <v>0</v>
      </c>
      <c r="F74" s="61">
        <f>SUM(E74*0.2)</f>
        <v>0</v>
      </c>
      <c r="G74" s="61">
        <f>E74+F74</f>
        <v>0</v>
      </c>
    </row>
    <row r="75" spans="1:7" ht="24.95" customHeight="1" x14ac:dyDescent="0.15">
      <c r="A75" s="15" t="s">
        <v>64</v>
      </c>
      <c r="B75" s="16"/>
      <c r="C75" s="64"/>
      <c r="D75" s="18"/>
      <c r="E75" s="18"/>
      <c r="F75" s="18"/>
      <c r="G75" s="19"/>
    </row>
    <row r="76" spans="1:7" ht="12" customHeight="1" x14ac:dyDescent="0.15">
      <c r="A76" s="48" t="s">
        <v>65</v>
      </c>
      <c r="B76" s="25" t="s">
        <v>66</v>
      </c>
      <c r="C76" s="59">
        <v>16</v>
      </c>
      <c r="D76" s="59"/>
      <c r="E76" s="59">
        <f>C76*D76</f>
        <v>0</v>
      </c>
      <c r="F76" s="59">
        <f>SUM(E76*0.2)</f>
        <v>0</v>
      </c>
      <c r="G76" s="59">
        <f>E76+F76</f>
        <v>0</v>
      </c>
    </row>
    <row r="77" spans="1:7" ht="12" customHeight="1" x14ac:dyDescent="0.15">
      <c r="A77" s="65" t="s">
        <v>67</v>
      </c>
      <c r="B77" s="66" t="s">
        <v>18</v>
      </c>
      <c r="C77" s="67">
        <v>1</v>
      </c>
      <c r="D77" s="67">
        <v>0</v>
      </c>
      <c r="E77" s="67">
        <f>C77*D77</f>
        <v>0</v>
      </c>
      <c r="F77" s="67">
        <f>SUM(E77*0.2)</f>
        <v>0</v>
      </c>
      <c r="G77" s="67">
        <f>E77+F77</f>
        <v>0</v>
      </c>
    </row>
    <row r="78" spans="1:7" ht="30" customHeight="1" x14ac:dyDescent="0.15">
      <c r="A78" s="9" t="s">
        <v>68</v>
      </c>
      <c r="B78" s="10"/>
      <c r="C78" s="12"/>
      <c r="D78" s="12"/>
      <c r="E78" s="68"/>
      <c r="F78" s="68"/>
      <c r="G78" s="14"/>
    </row>
    <row r="79" spans="1:7" ht="24.95" customHeight="1" x14ac:dyDescent="0.25">
      <c r="A79" s="75" t="s">
        <v>69</v>
      </c>
      <c r="B79" s="76"/>
      <c r="C79" s="76"/>
      <c r="D79" s="76"/>
      <c r="E79" s="69"/>
      <c r="F79" s="69">
        <f t="shared" ref="F79:F84" si="9">E79*0.2</f>
        <v>0</v>
      </c>
      <c r="G79" s="70">
        <f t="shared" ref="G79:G84" si="10">E79+F79</f>
        <v>0</v>
      </c>
    </row>
    <row r="80" spans="1:7" ht="24.95" customHeight="1" x14ac:dyDescent="0.25">
      <c r="A80" s="71" t="s">
        <v>70</v>
      </c>
      <c r="B80" s="72"/>
      <c r="C80" s="72"/>
      <c r="D80" s="72"/>
      <c r="E80" s="23"/>
      <c r="F80" s="23">
        <f t="shared" si="9"/>
        <v>0</v>
      </c>
      <c r="G80" s="24">
        <f t="shared" si="10"/>
        <v>0</v>
      </c>
    </row>
    <row r="81" spans="1:7" ht="24.95" customHeight="1" x14ac:dyDescent="0.25">
      <c r="A81" s="71" t="s">
        <v>71</v>
      </c>
      <c r="B81" s="72"/>
      <c r="C81" s="72"/>
      <c r="D81" s="72"/>
      <c r="E81" s="23"/>
      <c r="F81" s="23">
        <f t="shared" si="9"/>
        <v>0</v>
      </c>
      <c r="G81" s="24">
        <f t="shared" si="10"/>
        <v>0</v>
      </c>
    </row>
    <row r="82" spans="1:7" ht="24.95" customHeight="1" x14ac:dyDescent="0.25">
      <c r="A82" s="71" t="s">
        <v>72</v>
      </c>
      <c r="B82" s="72"/>
      <c r="C82" s="72"/>
      <c r="D82" s="72"/>
      <c r="E82" s="23"/>
      <c r="F82" s="23">
        <f t="shared" si="9"/>
        <v>0</v>
      </c>
      <c r="G82" s="24">
        <f t="shared" si="10"/>
        <v>0</v>
      </c>
    </row>
    <row r="83" spans="1:7" ht="24.95" customHeight="1" x14ac:dyDescent="0.25">
      <c r="A83" s="71" t="s">
        <v>73</v>
      </c>
      <c r="B83" s="72"/>
      <c r="C83" s="72"/>
      <c r="D83" s="72"/>
      <c r="E83" s="23"/>
      <c r="F83" s="23">
        <f t="shared" si="9"/>
        <v>0</v>
      </c>
      <c r="G83" s="24">
        <f t="shared" si="10"/>
        <v>0</v>
      </c>
    </row>
    <row r="84" spans="1:7" ht="24.95" customHeight="1" x14ac:dyDescent="0.25">
      <c r="A84" s="71" t="s">
        <v>74</v>
      </c>
      <c r="B84" s="72"/>
      <c r="C84" s="72"/>
      <c r="D84" s="72"/>
      <c r="E84" s="23"/>
      <c r="F84" s="23">
        <f t="shared" si="9"/>
        <v>0</v>
      </c>
      <c r="G84" s="24">
        <f t="shared" si="10"/>
        <v>0</v>
      </c>
    </row>
  </sheetData>
  <mergeCells count="7">
    <mergeCell ref="A83:D83"/>
    <mergeCell ref="A84:D84"/>
    <mergeCell ref="A2:G2"/>
    <mergeCell ref="A79:D79"/>
    <mergeCell ref="A80:D80"/>
    <mergeCell ref="A81:D81"/>
    <mergeCell ref="A82:D82"/>
  </mergeCells>
  <pageMargins left="0.38888899999999998" right="0.13888900000000001" top="1.13889" bottom="1.88889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rozpočet cas A-1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Repova Gabriela</dc:creator>
  <cp:lastModifiedBy>Gabriela Repova</cp:lastModifiedBy>
  <dcterms:created xsi:type="dcterms:W3CDTF">2020-09-21T12:56:00Z</dcterms:created>
  <dcterms:modified xsi:type="dcterms:W3CDTF">2020-09-23T13:47:22Z</dcterms:modified>
</cp:coreProperties>
</file>