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8800" windowHeight="11010"/>
  </bookViews>
  <sheets>
    <sheet name="Hárok1" sheetId="1" r:id="rId1"/>
  </sheets>
  <definedNames>
    <definedName name="_xlnm._FilterDatabase" localSheetId="0" hidden="1">Hárok1!$E$1:$E$46</definedName>
  </definedNames>
  <calcPr calcId="171027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I16" i="1" s="1"/>
  <c r="H16" i="1"/>
  <c r="G17" i="1"/>
  <c r="I17" i="1" s="1"/>
  <c r="H17" i="1"/>
  <c r="G18" i="1"/>
  <c r="I18" i="1" s="1"/>
  <c r="H18" i="1"/>
  <c r="G19" i="1"/>
  <c r="H19" i="1"/>
  <c r="I19" i="1"/>
  <c r="G20" i="1"/>
  <c r="I20" i="1" s="1"/>
  <c r="H20" i="1"/>
  <c r="G21" i="1"/>
  <c r="H21" i="1"/>
  <c r="I21" i="1"/>
  <c r="G22" i="1"/>
  <c r="I22" i="1" s="1"/>
  <c r="H22" i="1"/>
  <c r="G23" i="1"/>
  <c r="I23" i="1" s="1"/>
  <c r="H23" i="1"/>
  <c r="G24" i="1"/>
  <c r="H24" i="1"/>
  <c r="I24" i="1"/>
  <c r="G25" i="1"/>
  <c r="I25" i="1" s="1"/>
  <c r="H25" i="1"/>
  <c r="G26" i="1"/>
  <c r="I26" i="1" s="1"/>
  <c r="H26" i="1"/>
  <c r="G27" i="1"/>
  <c r="H27" i="1"/>
  <c r="I27" i="1"/>
  <c r="G28" i="1"/>
  <c r="I28" i="1" s="1"/>
  <c r="H28" i="1"/>
  <c r="G29" i="1"/>
  <c r="I29" i="1" s="1"/>
  <c r="H29" i="1"/>
  <c r="G30" i="1"/>
  <c r="H30" i="1"/>
  <c r="I30" i="1"/>
  <c r="G31" i="1"/>
  <c r="I31" i="1" s="1"/>
  <c r="H31" i="1"/>
  <c r="G32" i="1"/>
  <c r="I32" i="1" s="1"/>
  <c r="H32" i="1"/>
  <c r="G33" i="1"/>
  <c r="I33" i="1" s="1"/>
  <c r="H33" i="1"/>
  <c r="G34" i="1"/>
  <c r="I34" i="1" s="1"/>
  <c r="H34" i="1"/>
  <c r="G35" i="1"/>
  <c r="I35" i="1" s="1"/>
  <c r="H35" i="1"/>
  <c r="G36" i="1"/>
  <c r="I36" i="1" s="1"/>
  <c r="H36" i="1"/>
  <c r="G37" i="1"/>
  <c r="I37" i="1" s="1"/>
  <c r="H37" i="1"/>
  <c r="G4" i="1"/>
  <c r="I4" i="1" s="1"/>
  <c r="H4" i="1"/>
  <c r="G5" i="1"/>
  <c r="I5" i="1" s="1"/>
  <c r="H5" i="1"/>
  <c r="G6" i="1"/>
  <c r="I6" i="1" s="1"/>
  <c r="H6" i="1"/>
  <c r="G7" i="1"/>
  <c r="I7" i="1" s="1"/>
  <c r="H7" i="1"/>
  <c r="G8" i="1"/>
  <c r="I8" i="1" s="1"/>
  <c r="H8" i="1"/>
  <c r="G9" i="1"/>
  <c r="I9" i="1" s="1"/>
  <c r="H9" i="1"/>
  <c r="G10" i="1"/>
  <c r="I10" i="1" s="1"/>
  <c r="H10" i="1"/>
  <c r="G11" i="1"/>
  <c r="I11" i="1" s="1"/>
  <c r="H11" i="1"/>
  <c r="G12" i="1"/>
  <c r="I12" i="1" s="1"/>
  <c r="H12" i="1"/>
  <c r="G13" i="1"/>
  <c r="I13" i="1" s="1"/>
  <c r="H13" i="1"/>
  <c r="G14" i="1"/>
  <c r="I14" i="1" s="1"/>
  <c r="H14" i="1"/>
  <c r="G15" i="1"/>
  <c r="H15" i="1"/>
  <c r="I15" i="1"/>
  <c r="G38" i="1"/>
  <c r="I38" i="1" s="1"/>
  <c r="H38" i="1"/>
  <c r="G39" i="1"/>
  <c r="I39" i="1" s="1"/>
  <c r="H39" i="1"/>
  <c r="G40" i="1"/>
  <c r="I40" i="1" s="1"/>
  <c r="H40" i="1"/>
  <c r="G41" i="1"/>
  <c r="I41" i="1" s="1"/>
  <c r="H41" i="1"/>
  <c r="G42" i="1"/>
  <c r="I42" i="1" s="1"/>
  <c r="H42" i="1"/>
  <c r="G43" i="1"/>
  <c r="I43" i="1" s="1"/>
  <c r="H43" i="1"/>
  <c r="G44" i="1"/>
  <c r="I44" i="1" s="1"/>
  <c r="H44" i="1"/>
  <c r="I45" i="1" l="1"/>
  <c r="H45" i="1"/>
</calcChain>
</file>

<file path=xl/sharedStrings.xml><?xml version="1.0" encoding="utf-8"?>
<sst xmlns="http://schemas.openxmlformats.org/spreadsheetml/2006/main" count="134" uniqueCount="63">
  <si>
    <t>P.č.</t>
  </si>
  <si>
    <t>Názov aktivity</t>
  </si>
  <si>
    <t>Názov výdavku</t>
  </si>
  <si>
    <t>MJ</t>
  </si>
  <si>
    <t>Počet jednotiek</t>
  </si>
  <si>
    <t>Jednotková cena bez DPH [Eur]</t>
  </si>
  <si>
    <t>Jednotková cena s DPH [Eur]</t>
  </si>
  <si>
    <t>Celkom bez DPH [Eur]</t>
  </si>
  <si>
    <t>Celkom s DPH [Eur]</t>
  </si>
  <si>
    <t>Demontáž starého svetelného miesta</t>
  </si>
  <si>
    <t>21000004 - Demontáž pouličného svietidla do výšky 10m, likvidácia</t>
  </si>
  <si>
    <t>ks</t>
  </si>
  <si>
    <t>21000010 - Demontáž 1-ramenného výložníka v pracovnej výške do 12m</t>
  </si>
  <si>
    <t>21000019 - Demontáž oceľových stožiarov do MH=10,0m, likvidácia</t>
  </si>
  <si>
    <t>Výkopové práce</t>
  </si>
  <si>
    <t>m</t>
  </si>
  <si>
    <t>94600002 - Výkop v chodníku do hĺbky 30 cm v dlažbe, odvoz sutiny na skládku, pokládka kábla, fólia, piesok, pokládka guľatiny, zásyp ryhy, zhutnenie, pokládka novej dlažby, uvedenie do pôvodného stavu</t>
  </si>
  <si>
    <t>94600003 - Výkop v zeleni do hĺbky 70 cm, zatrávnenie, odvoz výkopku na skládku, pokládka kábla, fólia, piesok, pokládka guľatiny, zásypový materiál, zhutnenie, uvedenie do pôvodného stavu - zatrávnenie</t>
  </si>
  <si>
    <t>94600009 - Uzemňovacie vedenie, pásovina FeZn 30x4mm v zemi včít. svoriek,prepojenia, izolácie spojov s FeZn ø=10 mm</t>
  </si>
  <si>
    <t>94600010 - Dodávka Guľatiny FeZn ø=10 mm2, dĺžka 2m, vrátane podružného materiálu</t>
  </si>
  <si>
    <t>94600011 - Uzemnenie stožiara: uchytenie guľatiny o stožiar a prepojenie s pásovinou</t>
  </si>
  <si>
    <t>Základy</t>
  </si>
  <si>
    <t>Stožiare</t>
  </si>
  <si>
    <t>34000040 - Montáž svorkovnice stožiarovej, pripevnenie svorkovnice, úprava káblov, montáž vodičov prierezu 4x25-35mm, montáž poistiek, zapojenie vývodu pre svietidlo, uzatvorenie svorkovnice min IP 43.</t>
  </si>
  <si>
    <t>34000044 - Samolepka BLESK-B3</t>
  </si>
  <si>
    <t>34000045 - Samolepka uzemnenie</t>
  </si>
  <si>
    <t>34000026 - Montáž stožiara do výšky 10 m, doprava (z blizkej skladky) a montáž stožiara, osadenie do základu,zatiahnutie kábla, zhotovenie čapice</t>
  </si>
  <si>
    <t>94600061 - Montáž prefabrikovaného betónového základu pre stožiar do výšky 10m v ose trasy kábla, doprava z blízkej skládky vrátane výkopu stožiarovej jamy, osadenia základu do betónového lôžka, zásyp, zhutnenie a úrava terénu.</t>
  </si>
  <si>
    <t>Káble a vodiče</t>
  </si>
  <si>
    <t>34600001 - Kábel silový medený CYKY-J 3x1,5, vrátane montáže v stožiari</t>
  </si>
  <si>
    <t>34600024 - Ukončenie vodičov v stožiarových svorkovniciach, svorkovniciach svietidiel vč. zapojenia a vodičovej koncovky do 2.5 mm2</t>
  </si>
  <si>
    <t>34600080 - Ohybná chránička dvojplášťová FXKVR 63mm - 450N/20cm vrátane uloženia v zemi a zatiahnutia kábla do chráničky</t>
  </si>
  <si>
    <t>Svietidlá a príslušenstvo</t>
  </si>
  <si>
    <t>40000033 - Montáž pouličného svietidla do 10 m</t>
  </si>
  <si>
    <t>Inžinierské, projekčné a revízne práce</t>
  </si>
  <si>
    <t>35200003 - Východisková revízia stožiara s jedným svietidlom</t>
  </si>
  <si>
    <t>35200019 - Montážna plošina do 12m</t>
  </si>
  <si>
    <t>hod</t>
  </si>
  <si>
    <t>35200025 - Geodetické práce - porealizačné zameranie skutočného vyhotovenia nových stožiarov a trás</t>
  </si>
  <si>
    <t>35200023 - Odvoz a likvidácia vzniknutého odpadu na skládku.</t>
  </si>
  <si>
    <t>Investičné náklady diela celkom</t>
  </si>
  <si>
    <t>21000035 - Demontáž základu stožiara v chodníkoch - betón, asfalt do MH=10m, odvoz sutiny na skládku</t>
  </si>
  <si>
    <t>34600075 - Fólia červená s bleskom</t>
  </si>
  <si>
    <t>94600012 - Pripojovací materiál pre guľatinu FeZn 10mm: 1x svorka SP1  s okom na uzemnenie stožiara + 1x svorka SR03).</t>
  </si>
  <si>
    <t>424_H_Výkaz Výmer_MODERNIZÁCIA OSVETLENIA CINTORÍNA NA SENECKEJ ULICI</t>
  </si>
  <si>
    <t>21000003 - Demontáž reproduktora,upevnenie,pripojenie,nastavenie</t>
  </si>
  <si>
    <t>94600001 - Výkop v betóne do hĺbky 30 cm, odvoz sutiny na skládku, pokládka kábla, fólia, piesok, pokládka guľatiny, uvedenie do pôvodného stavu - (zásyp ryhy, zhutnenie, betón, asfalt).</t>
  </si>
  <si>
    <t>94600004 - Ručné podkopanie pre vybúranie prierazu do betónového oplotenia pri RVO, vyspravenie prierazu, murárske výpomoci</t>
  </si>
  <si>
    <t>94600005 - Ručné odkopanie zeminy pri stožiari a vybúranie časti betónového základu stožiara</t>
  </si>
  <si>
    <t>94600013 - Uzemňovacia tyč FeZn 2,5m</t>
  </si>
  <si>
    <t>94600046 - Zabitie zemniacej tyče dĺžky 2,5m do výkopu (vrch zemniacej tyče na dne výkopu), pripojenie guľatinou FeZn d 10mm</t>
  </si>
  <si>
    <t>94600033 - Vyspravenie čapice stožiarového základu parkového stožiara (D=350)</t>
  </si>
  <si>
    <t>34000030 - Nátery osvetľovacieho stožiara oceľového do výšky 6 m</t>
  </si>
  <si>
    <t>34000046 - Email základný - šedý</t>
  </si>
  <si>
    <t>m2</t>
  </si>
  <si>
    <t>34000086 - Stožiarová svorkovnica ROSA NTB-2, 2ks 5x6mm-5x16mm, poistka 2xD01 (10A), stĺp min. fi 95mm, IP54, stredne stožiare, vrátane poistiek</t>
  </si>
  <si>
    <t>34600032 - Demontáž vzdušného lanového vedenia do 1x25 mm2</t>
  </si>
  <si>
    <t>40000107 - LED svietidlo typ P2 podľa špecifikácie zariadení. Vrátane pripojovacieho a montážneho materiálu.</t>
  </si>
  <si>
    <t>35200021 - Porealizačná dokumentácia skutočného vyhotovenia</t>
  </si>
  <si>
    <t>34000078 - Hliníkový prírubový stožiar typu PSH50 podľa špecifikácie zariadení</t>
  </si>
  <si>
    <t>94600055 -  Betónový prefabrikát pre základ hliníkového stožiara typu M5 podľa špecifikácie zariadení + spojovací materiál</t>
  </si>
  <si>
    <t>34000047 - Email olejový vonkajší čierny matný</t>
  </si>
  <si>
    <t>34600078 - Kábel silový s plastovou izoláciou CYKY-J 4x10 , vrátane montáže v stožiari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</si>
</sst>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37"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2" tint="-0.74999237037263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8"/>
      <color theme="2" tint="-0.749992370372631"/>
      <name val="ArialCE"/>
    </font>
    <font>
      <sz val="8"/>
      <color theme="2" tint="-0.749992370372631"/>
      <name val="Arial"/>
      <family val="2"/>
      <charset val="238"/>
    </font>
    <font>
      <b/>
      <sz val="11"/>
      <color theme="1" tint="0.14999847407452621"/>
      <name val="Calibri"/>
      <family val="2"/>
      <charset val="238"/>
      <scheme val="minor"/>
    </font>
    <font>
      <sz val="11"/>
      <color theme="2" tint="-0.749992370372631"/>
      <name val="Calibri"/>
      <family val="2"/>
      <scheme val="minor"/>
    </font>
    <font>
      <b/>
      <sz val="10"/>
      <color theme="1" tint="0.249977111117893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2" tint="-0.249977111117893"/>
      <name val="Arial"/>
      <family val="2"/>
      <charset val="238"/>
    </font>
    <font>
      <b/>
      <sz val="11"/>
      <color theme="2" tint="-0.749992370372631"/>
      <name val="Helvetica"/>
      <charset val="238"/>
    </font>
    <font>
      <sz val="9"/>
      <color theme="2" tint="-0.749992370372631"/>
      <name val="ArialCE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1"/>
    </font>
    <font>
      <u/>
      <sz val="11"/>
      <color theme="10"/>
      <name val="Calibri"/>
      <family val="2"/>
      <charset val="238"/>
      <scheme val="minor"/>
    </font>
    <font>
      <sz val="10"/>
      <name val="Arial CE"/>
      <family val="2"/>
      <charset val="238"/>
    </font>
    <font>
      <sz val="10"/>
      <name val="MS Sans Serif"/>
      <family val="2"/>
      <charset val="238"/>
    </font>
    <font>
      <sz val="11"/>
      <color rgb="FF9C6500"/>
      <name val="Calibri"/>
      <family val="2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medium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theme="1" tint="0.34998626667073579"/>
      </left>
      <right style="thin">
        <color theme="1" tint="0.34998626667073579"/>
      </right>
      <top style="medium">
        <color theme="1" tint="0.34998626667073579"/>
      </top>
      <bottom style="medium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medium">
        <color theme="1" tint="0.34998626667073579"/>
      </top>
      <bottom style="medium">
        <color theme="1" tint="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1" tint="0.34998626667073579"/>
      </left>
      <right/>
      <top/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09">
    <xf numFmtId="0" fontId="0" fillId="0" borderId="0"/>
    <xf numFmtId="0" fontId="3" fillId="0" borderId="0"/>
    <xf numFmtId="0" fontId="13" fillId="0" borderId="0" applyNumberFormat="0" applyFill="0" applyBorder="0" applyAlignment="0" applyProtection="0"/>
    <xf numFmtId="0" fontId="14" fillId="0" borderId="11" applyNumberFormat="0" applyFill="0" applyAlignment="0" applyProtection="0"/>
    <xf numFmtId="0" fontId="15" fillId="0" borderId="12" applyNumberFormat="0" applyFill="0" applyAlignment="0" applyProtection="0"/>
    <xf numFmtId="0" fontId="16" fillId="0" borderId="13" applyNumberFormat="0" applyFill="0" applyAlignment="0" applyProtection="0"/>
    <xf numFmtId="0" fontId="16" fillId="0" borderId="0" applyNumberFormat="0" applyFill="0" applyBorder="0" applyAlignment="0" applyProtection="0"/>
    <xf numFmtId="0" fontId="17" fillId="6" borderId="0" applyNumberFormat="0" applyBorder="0" applyAlignment="0" applyProtection="0"/>
    <xf numFmtId="0" fontId="18" fillId="7" borderId="0" applyNumberFormat="0" applyBorder="0" applyAlignment="0" applyProtection="0"/>
    <xf numFmtId="0" fontId="19" fillId="9" borderId="14" applyNumberFormat="0" applyAlignment="0" applyProtection="0"/>
    <xf numFmtId="0" fontId="20" fillId="10" borderId="15" applyNumberFormat="0" applyAlignment="0" applyProtection="0"/>
    <xf numFmtId="0" fontId="21" fillId="10" borderId="14" applyNumberFormat="0" applyAlignment="0" applyProtection="0"/>
    <xf numFmtId="0" fontId="22" fillId="0" borderId="16" applyNumberFormat="0" applyFill="0" applyAlignment="0" applyProtection="0"/>
    <xf numFmtId="0" fontId="23" fillId="11" borderId="17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9" fillId="0" borderId="19" applyNumberFormat="0" applyFill="0" applyAlignment="0" applyProtection="0"/>
    <xf numFmtId="0" fontId="2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6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27" fillId="0" borderId="0"/>
    <xf numFmtId="0" fontId="30" fillId="0" borderId="0"/>
    <xf numFmtId="0" fontId="31" fillId="0" borderId="0"/>
    <xf numFmtId="0" fontId="32" fillId="0" borderId="0">
      <alignment vertical="center"/>
    </xf>
    <xf numFmtId="0" fontId="1" fillId="0" borderId="0"/>
    <xf numFmtId="0" fontId="33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34" fillId="0" borderId="0"/>
    <xf numFmtId="0" fontId="1" fillId="0" borderId="0"/>
    <xf numFmtId="0" fontId="34" fillId="0" borderId="0"/>
    <xf numFmtId="0" fontId="30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4" borderId="0" applyNumberFormat="0" applyFont="0" applyBorder="0" applyAlignment="0" applyProtection="0"/>
    <xf numFmtId="0" fontId="29" fillId="2" borderId="0" applyNumberFormat="0" applyFont="0" applyBorder="0" applyAlignment="0" applyProtection="0"/>
    <xf numFmtId="0" fontId="28" fillId="0" borderId="0"/>
    <xf numFmtId="0" fontId="27" fillId="0" borderId="0"/>
    <xf numFmtId="0" fontId="30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35" fillId="0" borderId="0"/>
    <xf numFmtId="0" fontId="35" fillId="0" borderId="0"/>
    <xf numFmtId="0" fontId="27" fillId="0" borderId="0"/>
    <xf numFmtId="0" fontId="28" fillId="0" borderId="0"/>
    <xf numFmtId="0" fontId="28" fillId="0" borderId="0"/>
    <xf numFmtId="0" fontId="27" fillId="0" borderId="0"/>
    <xf numFmtId="0" fontId="1" fillId="0" borderId="0"/>
    <xf numFmtId="9" fontId="27" fillId="0" borderId="0" applyFont="0" applyFill="0" applyBorder="0" applyAlignment="0" applyProtection="0"/>
    <xf numFmtId="0" fontId="26" fillId="24" borderId="0" applyNumberFormat="0" applyBorder="0" applyAlignment="0" applyProtection="0"/>
    <xf numFmtId="0" fontId="26" fillId="20" borderId="0" applyNumberFormat="0" applyBorder="0" applyAlignment="0" applyProtection="0"/>
    <xf numFmtId="0" fontId="26" fillId="36" borderId="0" applyNumberFormat="0" applyBorder="0" applyAlignment="0" applyProtection="0"/>
    <xf numFmtId="0" fontId="1" fillId="12" borderId="18" applyNumberFormat="0" applyFont="0" applyAlignment="0" applyProtection="0"/>
    <xf numFmtId="0" fontId="26" fillId="16" borderId="0" applyNumberFormat="0" applyBorder="0" applyAlignment="0" applyProtection="0"/>
    <xf numFmtId="0" fontId="26" fillId="32" borderId="0" applyNumberFormat="0" applyBorder="0" applyAlignment="0" applyProtection="0"/>
    <xf numFmtId="0" fontId="36" fillId="8" borderId="0" applyNumberFormat="0" applyBorder="0" applyAlignment="0" applyProtection="0"/>
    <xf numFmtId="0" fontId="26" fillId="28" borderId="0" applyNumberFormat="0" applyBorder="0" applyAlignment="0" applyProtection="0"/>
  </cellStyleXfs>
  <cellXfs count="33">
    <xf numFmtId="0" fontId="0" fillId="0" borderId="0" xfId="0"/>
    <xf numFmtId="0" fontId="4" fillId="0" borderId="2" xfId="1" applyFont="1" applyBorder="1" applyAlignment="1">
      <alignment horizontal="left" wrapText="1"/>
    </xf>
    <xf numFmtId="44" fontId="4" fillId="4" borderId="3" xfId="0" applyNumberFormat="1" applyFont="1" applyFill="1" applyBorder="1" applyAlignment="1">
      <alignment horizontal="right" wrapText="1"/>
    </xf>
    <xf numFmtId="0" fontId="8" fillId="3" borderId="4" xfId="0" applyFont="1" applyFill="1" applyBorder="1" applyAlignment="1">
      <alignment horizontal="left"/>
    </xf>
    <xf numFmtId="0" fontId="0" fillId="3" borderId="5" xfId="0" applyFill="1" applyBorder="1" applyAlignment="1">
      <alignment wrapText="1"/>
    </xf>
    <xf numFmtId="0" fontId="0" fillId="3" borderId="5" xfId="0" applyFill="1" applyBorder="1"/>
    <xf numFmtId="1" fontId="0" fillId="3" borderId="5" xfId="0" applyNumberFormat="1" applyFill="1" applyBorder="1" applyAlignment="1">
      <alignment horizontal="center"/>
    </xf>
    <xf numFmtId="4" fontId="7" fillId="3" borderId="5" xfId="0" applyNumberFormat="1" applyFont="1" applyFill="1" applyBorder="1"/>
    <xf numFmtId="44" fontId="9" fillId="3" borderId="5" xfId="0" applyNumberFormat="1" applyFont="1" applyFill="1" applyBorder="1"/>
    <xf numFmtId="44" fontId="4" fillId="4" borderId="2" xfId="1" applyNumberFormat="1" applyFont="1" applyFill="1" applyBorder="1" applyAlignment="1">
      <alignment horizontal="right" wrapText="1"/>
    </xf>
    <xf numFmtId="44" fontId="4" fillId="4" borderId="3" xfId="1" applyNumberFormat="1" applyFont="1" applyFill="1" applyBorder="1" applyAlignment="1">
      <alignment horizontal="right" wrapText="1"/>
    </xf>
    <xf numFmtId="44" fontId="12" fillId="2" borderId="2" xfId="1" applyNumberFormat="1" applyFont="1" applyFill="1" applyBorder="1" applyAlignment="1">
      <alignment horizontal="right" wrapText="1"/>
    </xf>
    <xf numFmtId="44" fontId="0" fillId="0" borderId="0" xfId="0" applyNumberFormat="1"/>
    <xf numFmtId="0" fontId="2" fillId="4" borderId="1" xfId="0" applyFont="1" applyFill="1" applyBorder="1" applyAlignment="1">
      <alignment horizontal="center" vertical="center"/>
    </xf>
    <xf numFmtId="0" fontId="4" fillId="4" borderId="2" xfId="199" applyFont="1" applyFill="1" applyBorder="1" applyAlignment="1">
      <alignment horizontal="left" wrapText="1"/>
    </xf>
    <xf numFmtId="0" fontId="5" fillId="4" borderId="2" xfId="0" applyFont="1" applyFill="1" applyBorder="1" applyAlignment="1">
      <alignment horizontal="center" wrapText="1"/>
    </xf>
    <xf numFmtId="1" fontId="6" fillId="4" borderId="2" xfId="0" applyNumberFormat="1" applyFont="1" applyFill="1" applyBorder="1" applyAlignment="1">
      <alignment horizontal="center"/>
    </xf>
    <xf numFmtId="0" fontId="4" fillId="4" borderId="3" xfId="199" applyFont="1" applyFill="1" applyBorder="1" applyAlignment="1">
      <alignment horizontal="left" wrapText="1"/>
    </xf>
    <xf numFmtId="0" fontId="4" fillId="4" borderId="3" xfId="0" applyFont="1" applyFill="1" applyBorder="1" applyAlignment="1">
      <alignment horizontal="left" wrapText="1"/>
    </xf>
    <xf numFmtId="0" fontId="5" fillId="4" borderId="3" xfId="0" applyFont="1" applyFill="1" applyBorder="1" applyAlignment="1">
      <alignment horizontal="center" wrapText="1"/>
    </xf>
    <xf numFmtId="1" fontId="6" fillId="4" borderId="3" xfId="0" applyNumberFormat="1" applyFont="1" applyFill="1" applyBorder="1" applyAlignment="1">
      <alignment horizontal="center"/>
    </xf>
    <xf numFmtId="0" fontId="4" fillId="4" borderId="3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top" wrapText="1"/>
    </xf>
    <xf numFmtId="0" fontId="4" fillId="4" borderId="3" xfId="199" applyFont="1" applyFill="1" applyBorder="1" applyAlignment="1">
      <alignment horizontal="left" vertical="top" wrapText="1"/>
    </xf>
    <xf numFmtId="0" fontId="4" fillId="0" borderId="3" xfId="199" applyFont="1" applyBorder="1" applyAlignment="1">
      <alignment horizontal="left" wrapText="1"/>
    </xf>
    <xf numFmtId="0" fontId="4" fillId="0" borderId="3" xfId="0" applyFont="1" applyFill="1" applyBorder="1" applyAlignment="1">
      <alignment horizontal="left" wrapText="1"/>
    </xf>
    <xf numFmtId="0" fontId="10" fillId="5" borderId="6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left" vertical="center" wrapText="1"/>
    </xf>
    <xf numFmtId="0" fontId="11" fillId="0" borderId="9" xfId="1" applyFont="1" applyBorder="1" applyAlignment="1">
      <alignment horizontal="left" vertical="center" wrapText="1"/>
    </xf>
    <xf numFmtId="0" fontId="11" fillId="0" borderId="10" xfId="1" applyFont="1" applyBorder="1" applyAlignment="1">
      <alignment horizontal="left" vertical="center" wrapText="1"/>
    </xf>
    <xf numFmtId="0" fontId="10" fillId="5" borderId="6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</cellXfs>
  <cellStyles count="209">
    <cellStyle name="20 % - zvýraznenie1" xfId="18" builtinId="30" customBuiltin="1"/>
    <cellStyle name="20 % - zvýraznenie2" xfId="21" builtinId="34" customBuiltin="1"/>
    <cellStyle name="20 % - zvýraznenie3" xfId="24" builtinId="38" customBuiltin="1"/>
    <cellStyle name="20 % - zvýraznenie4" xfId="27" builtinId="42" customBuiltin="1"/>
    <cellStyle name="20 % - zvýraznenie5" xfId="30" builtinId="46" customBuiltin="1"/>
    <cellStyle name="20 % - zvýraznenie6" xfId="33" builtinId="50" customBuiltin="1"/>
    <cellStyle name="40 % - zvýraznenie1" xfId="19" builtinId="31" customBuiltin="1"/>
    <cellStyle name="40 % - zvýraznenie2" xfId="22" builtinId="35" customBuiltin="1"/>
    <cellStyle name="40 % - zvýraznenie3" xfId="25" builtinId="39" customBuiltin="1"/>
    <cellStyle name="40 % - zvýraznenie4" xfId="28" builtinId="43" customBuiltin="1"/>
    <cellStyle name="40 % - zvýraznenie5" xfId="31" builtinId="47" customBuiltin="1"/>
    <cellStyle name="40 % - zvýraznenie6" xfId="34" builtinId="51" customBuiltin="1"/>
    <cellStyle name="60 % - zvýraznenie1 2" xfId="205"/>
    <cellStyle name="60 % - zvýraznenie2 2" xfId="202"/>
    <cellStyle name="60 % - zvýraznenie3 2" xfId="201"/>
    <cellStyle name="60 % - zvýraznenie4 2" xfId="208"/>
    <cellStyle name="60 % - zvýraznenie5 2" xfId="206"/>
    <cellStyle name="60 % - zvýraznenie6 2" xfId="203"/>
    <cellStyle name="Dobrá" xfId="7" builtinId="26" customBuiltin="1"/>
    <cellStyle name="Excel Built-in Normal" xfId="39"/>
    <cellStyle name="Hypertextové prepojenie 2" xfId="41"/>
    <cellStyle name="Kontrolná bunka" xfId="13" builtinId="23" customBuiltin="1"/>
    <cellStyle name="Nadpis 1" xfId="3" builtinId="16" customBuiltin="1"/>
    <cellStyle name="Nadpis 2" xfId="4" builtinId="17" customBuiltin="1"/>
    <cellStyle name="Nadpis 3" xfId="5" builtinId="18" customBuiltin="1"/>
    <cellStyle name="Nadpis 4" xfId="6" builtinId="19" customBuiltin="1"/>
    <cellStyle name="Neutrálna 2" xfId="207"/>
    <cellStyle name="Normal 2" xfId="38"/>
    <cellStyle name="Normálna" xfId="0" builtinId="0"/>
    <cellStyle name="Normálna 10" xfId="118"/>
    <cellStyle name="Normálna 10 2" xfId="192"/>
    <cellStyle name="Normálna 11" xfId="119"/>
    <cellStyle name="Normálna 12" xfId="120"/>
    <cellStyle name="Normálna 13" xfId="193"/>
    <cellStyle name="Normálna 14" xfId="194"/>
    <cellStyle name="Normálna 15" xfId="196"/>
    <cellStyle name="Normálna 16" xfId="197"/>
    <cellStyle name="Normálna 17" xfId="198"/>
    <cellStyle name="Normálna 18" xfId="36"/>
    <cellStyle name="Normálna 2" xfId="40"/>
    <cellStyle name="Normálna 2 2" xfId="42"/>
    <cellStyle name="Normálna 2 2 2" xfId="44"/>
    <cellStyle name="Normálna 2 2 2 2" xfId="50"/>
    <cellStyle name="Normálna 2 2 2 2 2" xfId="88"/>
    <cellStyle name="Normálna 2 2 2 2 2 2" xfId="162"/>
    <cellStyle name="Normálna 2 2 2 2 2 2 2" xfId="1"/>
    <cellStyle name="Normálna 2 2 2 2 2 2 2 2" xfId="199"/>
    <cellStyle name="Normálna 2 2 2 2 2 2 2 3" xfId="35"/>
    <cellStyle name="Normálna 2 2 2 2 3" xfId="75"/>
    <cellStyle name="Normálna 2 2 2 2 3 2" xfId="150"/>
    <cellStyle name="Normálna 2 2 2 2 4" xfId="130"/>
    <cellStyle name="Normálna 2 2 2 3" xfId="56"/>
    <cellStyle name="Normálna 2 2 2 3 2" xfId="89"/>
    <cellStyle name="Normálna 2 2 2 3 2 2" xfId="163"/>
    <cellStyle name="Normálna 2 2 2 3 3" xfId="81"/>
    <cellStyle name="Normálna 2 2 2 3 3 2" xfId="156"/>
    <cellStyle name="Normálna 2 2 2 3 4" xfId="136"/>
    <cellStyle name="Normálna 2 2 2 4" xfId="87"/>
    <cellStyle name="Normálna 2 2 2 4 2" xfId="161"/>
    <cellStyle name="Normálna 2 2 2 5" xfId="69"/>
    <cellStyle name="Normálna 2 2 2 5 2" xfId="144"/>
    <cellStyle name="Normálna 2 2 2 6" xfId="124"/>
    <cellStyle name="Normálna 2 2 3" xfId="48"/>
    <cellStyle name="Normálna 2 2 3 2" xfId="90"/>
    <cellStyle name="Normálna 2 2 3 2 2" xfId="164"/>
    <cellStyle name="Normálna 2 2 3 3" xfId="73"/>
    <cellStyle name="Normálna 2 2 3 3 2" xfId="148"/>
    <cellStyle name="Normálna 2 2 3 4" xfId="128"/>
    <cellStyle name="Normálna 2 2 4" xfId="54"/>
    <cellStyle name="Normálna 2 2 4 2" xfId="91"/>
    <cellStyle name="Normálna 2 2 4 2 2" xfId="165"/>
    <cellStyle name="Normálna 2 2 4 3" xfId="79"/>
    <cellStyle name="Normálna 2 2 4 3 2" xfId="154"/>
    <cellStyle name="Normálna 2 2 4 4" xfId="134"/>
    <cellStyle name="Normálna 2 2 5" xfId="86"/>
    <cellStyle name="Normálna 2 2 5 2" xfId="160"/>
    <cellStyle name="Normálna 2 2 6" xfId="67"/>
    <cellStyle name="Normálna 2 2 6 2" xfId="142"/>
    <cellStyle name="Normálna 2 2 7" xfId="122"/>
    <cellStyle name="Normálna 2 3" xfId="43"/>
    <cellStyle name="Normálna 2 3 2" xfId="49"/>
    <cellStyle name="Normálna 2 3 2 2" xfId="93"/>
    <cellStyle name="Normálna 2 3 2 2 2" xfId="167"/>
    <cellStyle name="Normálna 2 3 2 3" xfId="74"/>
    <cellStyle name="Normálna 2 3 2 3 2" xfId="149"/>
    <cellStyle name="Normálna 2 3 2 4" xfId="129"/>
    <cellStyle name="Normálna 2 3 3" xfId="55"/>
    <cellStyle name="Normálna 2 3 3 2" xfId="94"/>
    <cellStyle name="Normálna 2 3 3 2 2" xfId="168"/>
    <cellStyle name="Normálna 2 3 3 3" xfId="80"/>
    <cellStyle name="Normálna 2 3 3 3 2" xfId="155"/>
    <cellStyle name="Normálna 2 3 3 4" xfId="135"/>
    <cellStyle name="Normálna 2 3 4" xfId="92"/>
    <cellStyle name="Normálna 2 3 4 2" xfId="166"/>
    <cellStyle name="Normálna 2 3 5" xfId="68"/>
    <cellStyle name="Normálna 2 3 5 2" xfId="143"/>
    <cellStyle name="Normálna 2 3 6" xfId="123"/>
    <cellStyle name="Normálna 2 4" xfId="47"/>
    <cellStyle name="Normálna 2 4 2" xfId="95"/>
    <cellStyle name="Normálna 2 4 2 2" xfId="169"/>
    <cellStyle name="Normálna 2 4 3" xfId="72"/>
    <cellStyle name="Normálna 2 4 3 2" xfId="147"/>
    <cellStyle name="Normálna 2 4 4" xfId="127"/>
    <cellStyle name="Normálna 2 5" xfId="53"/>
    <cellStyle name="Normálna 2 5 2" xfId="96"/>
    <cellStyle name="Normálna 2 5 2 2" xfId="170"/>
    <cellStyle name="Normálna 2 5 3" xfId="78"/>
    <cellStyle name="Normálna 2 5 3 2" xfId="153"/>
    <cellStyle name="Normálna 2 5 4" xfId="133"/>
    <cellStyle name="Normálna 2 6" xfId="60"/>
    <cellStyle name="Normálna 2 6 2" xfId="139"/>
    <cellStyle name="Normálna 2 7" xfId="64"/>
    <cellStyle name="Normálna 2 7 2" xfId="85"/>
    <cellStyle name="Normálna 2 7 2 2" xfId="182"/>
    <cellStyle name="Normálna 2 7 3" xfId="141"/>
    <cellStyle name="Normálna 2 8" xfId="65"/>
    <cellStyle name="Normálna 2 8 2" xfId="178"/>
    <cellStyle name="Normálna 2 9" xfId="121"/>
    <cellStyle name="Normálna 3" xfId="46"/>
    <cellStyle name="Normálna 3 2" xfId="52"/>
    <cellStyle name="Normálna 3 2 2" xfId="98"/>
    <cellStyle name="Normálna 3 2 2 2" xfId="172"/>
    <cellStyle name="Normálna 3 2 3" xfId="77"/>
    <cellStyle name="Normálna 3 2 3 2" xfId="152"/>
    <cellStyle name="Normálna 3 2 4" xfId="132"/>
    <cellStyle name="Normálna 3 3" xfId="58"/>
    <cellStyle name="Normálna 3 3 2" xfId="99"/>
    <cellStyle name="Normálna 3 3 2 2" xfId="173"/>
    <cellStyle name="Normálna 3 3 3" xfId="83"/>
    <cellStyle name="Normálna 3 3 3 2" xfId="158"/>
    <cellStyle name="Normálna 3 3 4" xfId="138"/>
    <cellStyle name="Normálna 3 4" xfId="61"/>
    <cellStyle name="Normálna 3 4 2" xfId="100"/>
    <cellStyle name="Normálna 3 4 2 2" xfId="174"/>
    <cellStyle name="Normálna 3 4 3" xfId="84"/>
    <cellStyle name="Normálna 3 4 3 2" xfId="159"/>
    <cellStyle name="Normálna 3 4 4" xfId="140"/>
    <cellStyle name="Normálna 3 5" xfId="97"/>
    <cellStyle name="Normálna 3 5 2" xfId="171"/>
    <cellStyle name="Normálna 3 6" xfId="71"/>
    <cellStyle name="Normálna 3 6 2" xfId="146"/>
    <cellStyle name="Normálna 3 7" xfId="126"/>
    <cellStyle name="Normálna 4" xfId="62"/>
    <cellStyle name="Normálna 5" xfId="59"/>
    <cellStyle name="Normálna 6" xfId="63"/>
    <cellStyle name="Normálna 7" xfId="66"/>
    <cellStyle name="Normálna 7 2" xfId="104"/>
    <cellStyle name="Normálna 7 2 2" xfId="106"/>
    <cellStyle name="Normálna 7 2 2 2" xfId="184"/>
    <cellStyle name="Normálna 7 2 3" xfId="109"/>
    <cellStyle name="Normálna 7 2 3 2" xfId="186"/>
    <cellStyle name="Normálna 7 2 4" xfId="112"/>
    <cellStyle name="Normálna 7 2 4 2" xfId="189"/>
    <cellStyle name="Normálna 7 2 5" xfId="181"/>
    <cellStyle name="Normálna 7 3" xfId="107"/>
    <cellStyle name="Normálna 7 3 2" xfId="110"/>
    <cellStyle name="Normálna 7 3 2 2" xfId="187"/>
    <cellStyle name="Normálna 7 3 3" xfId="113"/>
    <cellStyle name="Normálna 7 3 3 2" xfId="190"/>
    <cellStyle name="Normálna 7 3 4" xfId="180"/>
    <cellStyle name="Normálna 7 4" xfId="105"/>
    <cellStyle name="Normálna 7 4 2" xfId="183"/>
    <cellStyle name="Normálna 7 5" xfId="108"/>
    <cellStyle name="Normálna 7 5 2" xfId="185"/>
    <cellStyle name="Normálna 7 6" xfId="111"/>
    <cellStyle name="Normálna 7 6 2" xfId="188"/>
    <cellStyle name="Normálna 7 7" xfId="179"/>
    <cellStyle name="Normálna 8" xfId="116"/>
    <cellStyle name="Normálna 8 2" xfId="191"/>
    <cellStyle name="Normálna 9" xfId="117"/>
    <cellStyle name="Normálne 2" xfId="195"/>
    <cellStyle name="Normální 2" xfId="37"/>
    <cellStyle name="Normální 3" xfId="45"/>
    <cellStyle name="Normální 3 2" xfId="51"/>
    <cellStyle name="Normální 3 2 2" xfId="102"/>
    <cellStyle name="Normální 3 2 2 2" xfId="176"/>
    <cellStyle name="Normální 3 2 3" xfId="76"/>
    <cellStyle name="Normální 3 2 3 2" xfId="151"/>
    <cellStyle name="Normální 3 2 4" xfId="131"/>
    <cellStyle name="Normální 3 3" xfId="57"/>
    <cellStyle name="Normální 3 3 2" xfId="103"/>
    <cellStyle name="Normální 3 3 2 2" xfId="177"/>
    <cellStyle name="Normální 3 3 3" xfId="82"/>
    <cellStyle name="Normální 3 3 3 2" xfId="157"/>
    <cellStyle name="Normální 3 3 4" xfId="137"/>
    <cellStyle name="Normální 3 4" xfId="101"/>
    <cellStyle name="Normální 3 4 2" xfId="175"/>
    <cellStyle name="Normální 3 5" xfId="70"/>
    <cellStyle name="Normální 3 5 2" xfId="145"/>
    <cellStyle name="Normální 3 6" xfId="125"/>
    <cellStyle name="Percentá 2" xfId="200"/>
    <cellStyle name="Poznámka 2" xfId="204"/>
    <cellStyle name="Prepojená bunka" xfId="12" builtinId="24" customBuiltin="1"/>
    <cellStyle name="Spolu" xfId="16" builtinId="25" customBuiltin="1"/>
    <cellStyle name="Štýl 1 - sede" xfId="115"/>
    <cellStyle name="Štýl 1 -biele" xfId="114"/>
    <cellStyle name="Text upozornenia" xfId="14" builtinId="11" customBuiltin="1"/>
    <cellStyle name="Titul" xfId="2" builtinId="15" customBuiltin="1"/>
    <cellStyle name="Vstup" xfId="9" builtinId="20" customBuiltin="1"/>
    <cellStyle name="Výpočet" xfId="11" builtinId="22" customBuiltin="1"/>
    <cellStyle name="Výstup" xfId="10" builtinId="21" customBuiltin="1"/>
    <cellStyle name="Vysvetľujúci text" xfId="15" builtinId="53" customBuiltin="1"/>
    <cellStyle name="Zlá" xfId="8" builtinId="27" customBuiltin="1"/>
    <cellStyle name="Zvýraznenie1" xfId="17" builtinId="29" customBuiltin="1"/>
    <cellStyle name="Zvýraznenie2" xfId="20" builtinId="33" customBuiltin="1"/>
    <cellStyle name="Zvýraznenie3" xfId="23" builtinId="37" customBuiltin="1"/>
    <cellStyle name="Zvýraznenie4" xfId="26" builtinId="41" customBuiltin="1"/>
    <cellStyle name="Zvýraznenie5" xfId="29" builtinId="45" customBuiltin="1"/>
    <cellStyle name="Zvýraznenie6" xfId="32" builtinId="49" customBuiltin="1"/>
  </cellStyles>
  <dxfs count="4">
    <dxf>
      <fill>
        <patternFill>
          <bgColor theme="3" tint="0.59996337778862885"/>
        </patternFill>
      </fill>
    </dxf>
    <dxf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Tabulka - vypln" pivot="0" count="4">
      <tableStyleElement type="wholeTable" dxfId="3"/>
      <tableStyleElement type="firstRowStripe" dxfId="2"/>
      <tableStyleElement type="secondRow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"/>
  <sheetViews>
    <sheetView tabSelected="1" topLeftCell="A31" zoomScale="130" zoomScaleNormal="130" workbookViewId="0">
      <selection activeCell="C13" sqref="C13"/>
    </sheetView>
  </sheetViews>
  <sheetFormatPr defaultRowHeight="14.25"/>
  <cols>
    <col min="1" max="1" width="6.875" customWidth="1"/>
    <col min="2" max="2" width="25" customWidth="1"/>
    <col min="3" max="3" width="72.125" customWidth="1"/>
    <col min="4" max="4" width="3.875" customWidth="1"/>
    <col min="5" max="5" width="8.25" bestFit="1" customWidth="1"/>
    <col min="6" max="7" width="12.75" customWidth="1"/>
    <col min="8" max="8" width="13.5" customWidth="1"/>
    <col min="9" max="9" width="14.375" customWidth="1"/>
    <col min="10" max="10" width="12.625" bestFit="1" customWidth="1"/>
  </cols>
  <sheetData>
    <row r="1" spans="1:9" ht="14.25" customHeight="1">
      <c r="A1" s="31" t="s">
        <v>0</v>
      </c>
      <c r="B1" s="31" t="s">
        <v>1</v>
      </c>
      <c r="C1" s="31" t="s">
        <v>2</v>
      </c>
      <c r="D1" s="31" t="s">
        <v>3</v>
      </c>
      <c r="E1" s="26" t="s">
        <v>4</v>
      </c>
      <c r="F1" s="26" t="s">
        <v>5</v>
      </c>
      <c r="G1" s="26" t="s">
        <v>6</v>
      </c>
      <c r="H1" s="26" t="s">
        <v>7</v>
      </c>
      <c r="I1" s="26" t="s">
        <v>8</v>
      </c>
    </row>
    <row r="2" spans="1:9" ht="14.25" customHeight="1">
      <c r="A2" s="32"/>
      <c r="B2" s="32"/>
      <c r="C2" s="32"/>
      <c r="D2" s="32"/>
      <c r="E2" s="27"/>
      <c r="F2" s="27"/>
      <c r="G2" s="27"/>
      <c r="H2" s="27"/>
      <c r="I2" s="27"/>
    </row>
    <row r="3" spans="1:9" ht="20.25" customHeight="1">
      <c r="A3" s="28" t="s">
        <v>44</v>
      </c>
      <c r="B3" s="29"/>
      <c r="C3" s="29"/>
      <c r="D3" s="30"/>
      <c r="E3" s="1"/>
      <c r="F3" s="1"/>
      <c r="G3" s="1"/>
      <c r="H3" s="1"/>
      <c r="I3" s="1"/>
    </row>
    <row r="4" spans="1:9" ht="15">
      <c r="A4" s="13">
        <v>1</v>
      </c>
      <c r="B4" s="14" t="s">
        <v>9</v>
      </c>
      <c r="C4" s="14" t="s">
        <v>10</v>
      </c>
      <c r="D4" s="15" t="s">
        <v>11</v>
      </c>
      <c r="E4" s="16">
        <v>21</v>
      </c>
      <c r="F4" s="9"/>
      <c r="G4" s="9">
        <f>F4*1.2</f>
        <v>0</v>
      </c>
      <c r="H4" s="11">
        <f t="shared" ref="H4:H15" si="0">F4*E4</f>
        <v>0</v>
      </c>
      <c r="I4" s="11">
        <f t="shared" ref="I4:I15" si="1">G4*E4</f>
        <v>0</v>
      </c>
    </row>
    <row r="5" spans="1:9" ht="15">
      <c r="A5" s="13">
        <v>2</v>
      </c>
      <c r="B5" s="18" t="s">
        <v>9</v>
      </c>
      <c r="C5" s="18" t="s">
        <v>12</v>
      </c>
      <c r="D5" s="19" t="s">
        <v>11</v>
      </c>
      <c r="E5" s="20">
        <v>10</v>
      </c>
      <c r="F5" s="10"/>
      <c r="G5" s="10">
        <f t="shared" ref="G5:G15" si="2">F5*1.2</f>
        <v>0</v>
      </c>
      <c r="H5" s="11">
        <f t="shared" si="0"/>
        <v>0</v>
      </c>
      <c r="I5" s="11">
        <f t="shared" si="1"/>
        <v>0</v>
      </c>
    </row>
    <row r="6" spans="1:9" ht="15">
      <c r="A6" s="13">
        <v>3</v>
      </c>
      <c r="B6" s="18" t="s">
        <v>9</v>
      </c>
      <c r="C6" s="18" t="s">
        <v>13</v>
      </c>
      <c r="D6" s="19" t="s">
        <v>11</v>
      </c>
      <c r="E6" s="20">
        <v>13</v>
      </c>
      <c r="F6" s="2"/>
      <c r="G6" s="10">
        <f t="shared" si="2"/>
        <v>0</v>
      </c>
      <c r="H6" s="11">
        <f t="shared" si="0"/>
        <v>0</v>
      </c>
      <c r="I6" s="11">
        <f t="shared" si="1"/>
        <v>0</v>
      </c>
    </row>
    <row r="7" spans="1:9" ht="15">
      <c r="A7" s="13">
        <v>4</v>
      </c>
      <c r="B7" s="18" t="s">
        <v>9</v>
      </c>
      <c r="C7" s="21" t="s">
        <v>41</v>
      </c>
      <c r="D7" s="19" t="s">
        <v>11</v>
      </c>
      <c r="E7" s="20">
        <v>13</v>
      </c>
      <c r="F7" s="2"/>
      <c r="G7" s="10">
        <f t="shared" si="2"/>
        <v>0</v>
      </c>
      <c r="H7" s="11">
        <f t="shared" si="0"/>
        <v>0</v>
      </c>
      <c r="I7" s="11">
        <f t="shared" si="1"/>
        <v>0</v>
      </c>
    </row>
    <row r="8" spans="1:9" ht="15">
      <c r="A8" s="13">
        <v>5</v>
      </c>
      <c r="B8" s="18" t="s">
        <v>9</v>
      </c>
      <c r="C8" s="21" t="s">
        <v>45</v>
      </c>
      <c r="D8" s="19" t="s">
        <v>11</v>
      </c>
      <c r="E8" s="20">
        <v>10</v>
      </c>
      <c r="F8" s="2"/>
      <c r="G8" s="10">
        <f t="shared" si="2"/>
        <v>0</v>
      </c>
      <c r="H8" s="11">
        <f t="shared" si="0"/>
        <v>0</v>
      </c>
      <c r="I8" s="11">
        <f t="shared" si="1"/>
        <v>0</v>
      </c>
    </row>
    <row r="9" spans="1:9" ht="22.5">
      <c r="A9" s="13">
        <v>6</v>
      </c>
      <c r="B9" s="18" t="s">
        <v>14</v>
      </c>
      <c r="C9" s="21" t="s">
        <v>46</v>
      </c>
      <c r="D9" s="19" t="s">
        <v>15</v>
      </c>
      <c r="E9" s="20">
        <v>5</v>
      </c>
      <c r="F9" s="2"/>
      <c r="G9" s="10">
        <f t="shared" si="2"/>
        <v>0</v>
      </c>
      <c r="H9" s="11">
        <f t="shared" si="0"/>
        <v>0</v>
      </c>
      <c r="I9" s="11">
        <f t="shared" si="1"/>
        <v>0</v>
      </c>
    </row>
    <row r="10" spans="1:9" ht="22.5">
      <c r="A10" s="13">
        <v>7</v>
      </c>
      <c r="B10" s="18" t="s">
        <v>14</v>
      </c>
      <c r="C10" s="21" t="s">
        <v>16</v>
      </c>
      <c r="D10" s="19" t="s">
        <v>15</v>
      </c>
      <c r="E10" s="20">
        <v>80</v>
      </c>
      <c r="F10" s="2"/>
      <c r="G10" s="10">
        <f t="shared" si="2"/>
        <v>0</v>
      </c>
      <c r="H10" s="11">
        <f t="shared" si="0"/>
        <v>0</v>
      </c>
      <c r="I10" s="11">
        <f t="shared" si="1"/>
        <v>0</v>
      </c>
    </row>
    <row r="11" spans="1:9" ht="22.5">
      <c r="A11" s="13">
        <v>8</v>
      </c>
      <c r="B11" s="18" t="s">
        <v>14</v>
      </c>
      <c r="C11" s="21" t="s">
        <v>17</v>
      </c>
      <c r="D11" s="19" t="s">
        <v>15</v>
      </c>
      <c r="E11" s="20">
        <v>290</v>
      </c>
      <c r="F11" s="2"/>
      <c r="G11" s="10">
        <f t="shared" si="2"/>
        <v>0</v>
      </c>
      <c r="H11" s="11">
        <f t="shared" si="0"/>
        <v>0</v>
      </c>
      <c r="I11" s="11">
        <f t="shared" si="1"/>
        <v>0</v>
      </c>
    </row>
    <row r="12" spans="1:9" ht="22.5">
      <c r="A12" s="13">
        <v>9</v>
      </c>
      <c r="B12" s="18" t="s">
        <v>14</v>
      </c>
      <c r="C12" s="21" t="s">
        <v>47</v>
      </c>
      <c r="D12" s="19" t="s">
        <v>11</v>
      </c>
      <c r="E12" s="20">
        <v>1</v>
      </c>
      <c r="F12" s="2"/>
      <c r="G12" s="10">
        <f t="shared" si="2"/>
        <v>0</v>
      </c>
      <c r="H12" s="11">
        <f t="shared" si="0"/>
        <v>0</v>
      </c>
      <c r="I12" s="11">
        <f t="shared" si="1"/>
        <v>0</v>
      </c>
    </row>
    <row r="13" spans="1:9" ht="15">
      <c r="A13" s="13">
        <v>10</v>
      </c>
      <c r="B13" s="18" t="s">
        <v>21</v>
      </c>
      <c r="C13" s="21" t="s">
        <v>48</v>
      </c>
      <c r="D13" s="19" t="s">
        <v>11</v>
      </c>
      <c r="E13" s="20">
        <v>8</v>
      </c>
      <c r="F13" s="2"/>
      <c r="G13" s="10">
        <f t="shared" si="2"/>
        <v>0</v>
      </c>
      <c r="H13" s="11">
        <f t="shared" si="0"/>
        <v>0</v>
      </c>
      <c r="I13" s="11">
        <f t="shared" si="1"/>
        <v>0</v>
      </c>
    </row>
    <row r="14" spans="1:9" ht="22.5">
      <c r="A14" s="13">
        <v>11</v>
      </c>
      <c r="B14" s="18" t="s">
        <v>14</v>
      </c>
      <c r="C14" s="21" t="s">
        <v>18</v>
      </c>
      <c r="D14" s="19" t="s">
        <v>15</v>
      </c>
      <c r="E14" s="20">
        <v>375</v>
      </c>
      <c r="F14" s="2"/>
      <c r="G14" s="10">
        <f t="shared" si="2"/>
        <v>0</v>
      </c>
      <c r="H14" s="11">
        <f t="shared" si="0"/>
        <v>0</v>
      </c>
      <c r="I14" s="11">
        <f t="shared" si="1"/>
        <v>0</v>
      </c>
    </row>
    <row r="15" spans="1:9" ht="15">
      <c r="A15" s="13">
        <v>12</v>
      </c>
      <c r="B15" s="18" t="s">
        <v>14</v>
      </c>
      <c r="C15" s="21" t="s">
        <v>19</v>
      </c>
      <c r="D15" s="19" t="s">
        <v>11</v>
      </c>
      <c r="E15" s="20">
        <v>13</v>
      </c>
      <c r="F15" s="2"/>
      <c r="G15" s="10">
        <f t="shared" si="2"/>
        <v>0</v>
      </c>
      <c r="H15" s="11">
        <f t="shared" si="0"/>
        <v>0</v>
      </c>
      <c r="I15" s="11">
        <f t="shared" si="1"/>
        <v>0</v>
      </c>
    </row>
    <row r="16" spans="1:9" ht="15">
      <c r="A16" s="13">
        <v>13</v>
      </c>
      <c r="B16" s="18" t="s">
        <v>14</v>
      </c>
      <c r="C16" s="21" t="s">
        <v>20</v>
      </c>
      <c r="D16" s="19" t="s">
        <v>11</v>
      </c>
      <c r="E16" s="20">
        <v>19</v>
      </c>
      <c r="F16" s="2"/>
      <c r="G16" s="10">
        <f t="shared" ref="G16:G37" si="3">F16*1.2</f>
        <v>0</v>
      </c>
      <c r="H16" s="11">
        <f t="shared" ref="H16:H37" si="4">F16*E16</f>
        <v>0</v>
      </c>
      <c r="I16" s="11">
        <f t="shared" ref="I16:I37" si="5">G16*E16</f>
        <v>0</v>
      </c>
    </row>
    <row r="17" spans="1:9" ht="22.5">
      <c r="A17" s="13">
        <v>14</v>
      </c>
      <c r="B17" s="18" t="s">
        <v>14</v>
      </c>
      <c r="C17" s="21" t="s">
        <v>43</v>
      </c>
      <c r="D17" s="19" t="s">
        <v>11</v>
      </c>
      <c r="E17" s="20">
        <v>13</v>
      </c>
      <c r="F17" s="2"/>
      <c r="G17" s="10">
        <f t="shared" si="3"/>
        <v>0</v>
      </c>
      <c r="H17" s="11">
        <f t="shared" si="4"/>
        <v>0</v>
      </c>
      <c r="I17" s="11">
        <f t="shared" si="5"/>
        <v>0</v>
      </c>
    </row>
    <row r="18" spans="1:9" ht="15">
      <c r="A18" s="13">
        <v>15</v>
      </c>
      <c r="B18" s="18" t="s">
        <v>14</v>
      </c>
      <c r="C18" s="21" t="s">
        <v>49</v>
      </c>
      <c r="D18" s="19" t="s">
        <v>11</v>
      </c>
      <c r="E18" s="20">
        <v>4</v>
      </c>
      <c r="F18" s="2"/>
      <c r="G18" s="10">
        <f t="shared" si="3"/>
        <v>0</v>
      </c>
      <c r="H18" s="11">
        <f t="shared" si="4"/>
        <v>0</v>
      </c>
      <c r="I18" s="11">
        <f t="shared" si="5"/>
        <v>0</v>
      </c>
    </row>
    <row r="19" spans="1:9" ht="22.5">
      <c r="A19" s="13">
        <v>16</v>
      </c>
      <c r="B19" s="18" t="s">
        <v>14</v>
      </c>
      <c r="C19" s="21" t="s">
        <v>50</v>
      </c>
      <c r="D19" s="19" t="s">
        <v>11</v>
      </c>
      <c r="E19" s="20">
        <v>4</v>
      </c>
      <c r="F19" s="2"/>
      <c r="G19" s="10">
        <f t="shared" si="3"/>
        <v>0</v>
      </c>
      <c r="H19" s="11">
        <f t="shared" si="4"/>
        <v>0</v>
      </c>
      <c r="I19" s="11">
        <f t="shared" si="5"/>
        <v>0</v>
      </c>
    </row>
    <row r="20" spans="1:9" ht="15">
      <c r="A20" s="13">
        <v>17</v>
      </c>
      <c r="B20" s="18" t="s">
        <v>21</v>
      </c>
      <c r="C20" s="21" t="s">
        <v>51</v>
      </c>
      <c r="D20" s="19" t="s">
        <v>11</v>
      </c>
      <c r="E20" s="20">
        <v>8</v>
      </c>
      <c r="F20" s="2"/>
      <c r="G20" s="10">
        <f t="shared" si="3"/>
        <v>0</v>
      </c>
      <c r="H20" s="11">
        <f t="shared" si="4"/>
        <v>0</v>
      </c>
      <c r="I20" s="11">
        <f t="shared" si="5"/>
        <v>0</v>
      </c>
    </row>
    <row r="21" spans="1:9" ht="22.5">
      <c r="A21" s="13">
        <v>18</v>
      </c>
      <c r="B21" s="18" t="s">
        <v>21</v>
      </c>
      <c r="C21" s="21" t="s">
        <v>60</v>
      </c>
      <c r="D21" s="19" t="s">
        <v>11</v>
      </c>
      <c r="E21" s="20">
        <v>5</v>
      </c>
      <c r="F21" s="2"/>
      <c r="G21" s="10">
        <f t="shared" si="3"/>
        <v>0</v>
      </c>
      <c r="H21" s="11">
        <f t="shared" si="4"/>
        <v>0</v>
      </c>
      <c r="I21" s="11">
        <f t="shared" si="5"/>
        <v>0</v>
      </c>
    </row>
    <row r="22" spans="1:9" ht="15">
      <c r="A22" s="13">
        <v>19</v>
      </c>
      <c r="B22" s="18" t="s">
        <v>22</v>
      </c>
      <c r="C22" s="21" t="s">
        <v>52</v>
      </c>
      <c r="D22" s="19" t="s">
        <v>11</v>
      </c>
      <c r="E22" s="20">
        <v>8</v>
      </c>
      <c r="F22" s="2"/>
      <c r="G22" s="10">
        <f t="shared" si="3"/>
        <v>0</v>
      </c>
      <c r="H22" s="11">
        <f t="shared" si="4"/>
        <v>0</v>
      </c>
      <c r="I22" s="11">
        <f t="shared" si="5"/>
        <v>0</v>
      </c>
    </row>
    <row r="23" spans="1:9" ht="22.5">
      <c r="A23" s="13">
        <v>20</v>
      </c>
      <c r="B23" s="18" t="s">
        <v>22</v>
      </c>
      <c r="C23" s="21" t="s">
        <v>23</v>
      </c>
      <c r="D23" s="19" t="s">
        <v>11</v>
      </c>
      <c r="E23" s="20">
        <v>19</v>
      </c>
      <c r="F23" s="2"/>
      <c r="G23" s="10">
        <f t="shared" si="3"/>
        <v>0</v>
      </c>
      <c r="H23" s="11">
        <f t="shared" si="4"/>
        <v>0</v>
      </c>
      <c r="I23" s="11">
        <f t="shared" si="5"/>
        <v>0</v>
      </c>
    </row>
    <row r="24" spans="1:9" ht="15">
      <c r="A24" s="13">
        <v>21</v>
      </c>
      <c r="B24" s="18" t="s">
        <v>22</v>
      </c>
      <c r="C24" s="21" t="s">
        <v>24</v>
      </c>
      <c r="D24" s="19" t="s">
        <v>11</v>
      </c>
      <c r="E24" s="20">
        <v>19</v>
      </c>
      <c r="F24" s="2"/>
      <c r="G24" s="10">
        <f t="shared" si="3"/>
        <v>0</v>
      </c>
      <c r="H24" s="11">
        <f t="shared" si="4"/>
        <v>0</v>
      </c>
      <c r="I24" s="11">
        <f t="shared" si="5"/>
        <v>0</v>
      </c>
    </row>
    <row r="25" spans="1:9" ht="15">
      <c r="A25" s="13">
        <v>22</v>
      </c>
      <c r="B25" s="18" t="s">
        <v>22</v>
      </c>
      <c r="C25" s="21" t="s">
        <v>25</v>
      </c>
      <c r="D25" s="19" t="s">
        <v>11</v>
      </c>
      <c r="E25" s="20">
        <v>19</v>
      </c>
      <c r="F25" s="2"/>
      <c r="G25" s="10">
        <f t="shared" si="3"/>
        <v>0</v>
      </c>
      <c r="H25" s="11">
        <f t="shared" si="4"/>
        <v>0</v>
      </c>
      <c r="I25" s="11">
        <f t="shared" si="5"/>
        <v>0</v>
      </c>
    </row>
    <row r="26" spans="1:9" ht="15">
      <c r="A26" s="13">
        <v>23</v>
      </c>
      <c r="B26" s="18" t="s">
        <v>22</v>
      </c>
      <c r="C26" s="21" t="s">
        <v>53</v>
      </c>
      <c r="D26" s="19" t="s">
        <v>54</v>
      </c>
      <c r="E26" s="20">
        <v>18</v>
      </c>
      <c r="F26" s="2"/>
      <c r="G26" s="10">
        <f t="shared" si="3"/>
        <v>0</v>
      </c>
      <c r="H26" s="11">
        <f t="shared" si="4"/>
        <v>0</v>
      </c>
      <c r="I26" s="11">
        <f t="shared" si="5"/>
        <v>0</v>
      </c>
    </row>
    <row r="27" spans="1:9" ht="15">
      <c r="A27" s="13">
        <v>24</v>
      </c>
      <c r="B27" s="18" t="s">
        <v>22</v>
      </c>
      <c r="C27" s="21" t="s">
        <v>61</v>
      </c>
      <c r="D27" s="19" t="s">
        <v>54</v>
      </c>
      <c r="E27" s="20">
        <v>18</v>
      </c>
      <c r="F27" s="2"/>
      <c r="G27" s="10">
        <f t="shared" si="3"/>
        <v>0</v>
      </c>
      <c r="H27" s="11">
        <f t="shared" si="4"/>
        <v>0</v>
      </c>
      <c r="I27" s="11">
        <f t="shared" si="5"/>
        <v>0</v>
      </c>
    </row>
    <row r="28" spans="1:9" ht="22.5">
      <c r="A28" s="13">
        <v>25</v>
      </c>
      <c r="B28" s="18" t="s">
        <v>22</v>
      </c>
      <c r="C28" s="21" t="s">
        <v>55</v>
      </c>
      <c r="D28" s="19" t="s">
        <v>11</v>
      </c>
      <c r="E28" s="20">
        <v>19</v>
      </c>
      <c r="F28" s="2"/>
      <c r="G28" s="10">
        <f t="shared" si="3"/>
        <v>0</v>
      </c>
      <c r="H28" s="11">
        <f t="shared" si="4"/>
        <v>0</v>
      </c>
      <c r="I28" s="11">
        <f t="shared" si="5"/>
        <v>0</v>
      </c>
    </row>
    <row r="29" spans="1:9" ht="22.5">
      <c r="A29" s="13">
        <v>26</v>
      </c>
      <c r="B29" s="18" t="s">
        <v>22</v>
      </c>
      <c r="C29" s="21" t="s">
        <v>26</v>
      </c>
      <c r="D29" s="19" t="s">
        <v>11</v>
      </c>
      <c r="E29" s="20">
        <v>11</v>
      </c>
      <c r="F29" s="2"/>
      <c r="G29" s="10">
        <f t="shared" si="3"/>
        <v>0</v>
      </c>
      <c r="H29" s="11">
        <f t="shared" si="4"/>
        <v>0</v>
      </c>
      <c r="I29" s="11">
        <f t="shared" si="5"/>
        <v>0</v>
      </c>
    </row>
    <row r="30" spans="1:9" ht="33.75">
      <c r="A30" s="13">
        <v>27</v>
      </c>
      <c r="B30" s="18" t="s">
        <v>22</v>
      </c>
      <c r="C30" s="21" t="s">
        <v>27</v>
      </c>
      <c r="D30" s="19" t="s">
        <v>11</v>
      </c>
      <c r="E30" s="20">
        <v>5</v>
      </c>
      <c r="F30" s="2"/>
      <c r="G30" s="10">
        <f t="shared" si="3"/>
        <v>0</v>
      </c>
      <c r="H30" s="11">
        <f t="shared" si="4"/>
        <v>0</v>
      </c>
      <c r="I30" s="11">
        <f t="shared" si="5"/>
        <v>0</v>
      </c>
    </row>
    <row r="31" spans="1:9" ht="15">
      <c r="A31" s="13">
        <v>28</v>
      </c>
      <c r="B31" s="18" t="s">
        <v>22</v>
      </c>
      <c r="C31" s="21" t="s">
        <v>59</v>
      </c>
      <c r="D31" s="19" t="s">
        <v>11</v>
      </c>
      <c r="E31" s="20">
        <v>11</v>
      </c>
      <c r="F31" s="2"/>
      <c r="G31" s="10">
        <f t="shared" si="3"/>
        <v>0</v>
      </c>
      <c r="H31" s="11">
        <f t="shared" si="4"/>
        <v>0</v>
      </c>
      <c r="I31" s="11">
        <f t="shared" si="5"/>
        <v>0</v>
      </c>
    </row>
    <row r="32" spans="1:9" ht="15">
      <c r="A32" s="13">
        <v>29</v>
      </c>
      <c r="B32" s="18" t="s">
        <v>28</v>
      </c>
      <c r="C32" s="21" t="s">
        <v>29</v>
      </c>
      <c r="D32" s="19" t="s">
        <v>15</v>
      </c>
      <c r="E32" s="20">
        <v>142</v>
      </c>
      <c r="F32" s="2"/>
      <c r="G32" s="10">
        <f t="shared" si="3"/>
        <v>0</v>
      </c>
      <c r="H32" s="11">
        <f t="shared" si="4"/>
        <v>0</v>
      </c>
      <c r="I32" s="11">
        <f t="shared" si="5"/>
        <v>0</v>
      </c>
    </row>
    <row r="33" spans="1:10" ht="22.5">
      <c r="A33" s="13">
        <v>30</v>
      </c>
      <c r="B33" s="18" t="s">
        <v>28</v>
      </c>
      <c r="C33" s="21" t="s">
        <v>30</v>
      </c>
      <c r="D33" s="19" t="s">
        <v>11</v>
      </c>
      <c r="E33" s="20">
        <v>114</v>
      </c>
      <c r="F33" s="2"/>
      <c r="G33" s="10">
        <f t="shared" si="3"/>
        <v>0</v>
      </c>
      <c r="H33" s="11">
        <f t="shared" si="4"/>
        <v>0</v>
      </c>
      <c r="I33" s="11">
        <f t="shared" si="5"/>
        <v>0</v>
      </c>
    </row>
    <row r="34" spans="1:10" ht="15">
      <c r="A34" s="13">
        <v>31</v>
      </c>
      <c r="B34" s="18" t="s">
        <v>28</v>
      </c>
      <c r="C34" s="21" t="s">
        <v>56</v>
      </c>
      <c r="D34" s="19" t="s">
        <v>15</v>
      </c>
      <c r="E34" s="20">
        <v>650</v>
      </c>
      <c r="F34" s="2"/>
      <c r="G34" s="10">
        <f t="shared" si="3"/>
        <v>0</v>
      </c>
      <c r="H34" s="11">
        <f t="shared" si="4"/>
        <v>0</v>
      </c>
      <c r="I34" s="11">
        <f t="shared" si="5"/>
        <v>0</v>
      </c>
    </row>
    <row r="35" spans="1:10" ht="15">
      <c r="A35" s="13">
        <v>32</v>
      </c>
      <c r="B35" s="18" t="s">
        <v>28</v>
      </c>
      <c r="C35" s="21" t="s">
        <v>42</v>
      </c>
      <c r="D35" s="19" t="s">
        <v>15</v>
      </c>
      <c r="E35" s="20">
        <v>375</v>
      </c>
      <c r="F35" s="2"/>
      <c r="G35" s="10">
        <f t="shared" si="3"/>
        <v>0</v>
      </c>
      <c r="H35" s="11">
        <f t="shared" si="4"/>
        <v>0</v>
      </c>
      <c r="I35" s="11">
        <f t="shared" si="5"/>
        <v>0</v>
      </c>
    </row>
    <row r="36" spans="1:10" ht="22.5">
      <c r="A36" s="13">
        <v>33</v>
      </c>
      <c r="B36" s="18" t="s">
        <v>28</v>
      </c>
      <c r="C36" s="21" t="s">
        <v>31</v>
      </c>
      <c r="D36" s="19" t="s">
        <v>15</v>
      </c>
      <c r="E36" s="20">
        <v>375</v>
      </c>
      <c r="F36" s="10"/>
      <c r="G36" s="10">
        <f t="shared" si="3"/>
        <v>0</v>
      </c>
      <c r="H36" s="11">
        <f t="shared" si="4"/>
        <v>0</v>
      </c>
      <c r="I36" s="11">
        <f t="shared" si="5"/>
        <v>0</v>
      </c>
    </row>
    <row r="37" spans="1:10" ht="15">
      <c r="A37" s="13">
        <v>34</v>
      </c>
      <c r="B37" s="18" t="s">
        <v>28</v>
      </c>
      <c r="C37" s="21" t="s">
        <v>62</v>
      </c>
      <c r="D37" s="19" t="s">
        <v>15</v>
      </c>
      <c r="E37" s="20">
        <v>375</v>
      </c>
      <c r="F37" s="10"/>
      <c r="G37" s="10">
        <f t="shared" si="3"/>
        <v>0</v>
      </c>
      <c r="H37" s="11">
        <f t="shared" si="4"/>
        <v>0</v>
      </c>
      <c r="I37" s="11">
        <f t="shared" si="5"/>
        <v>0</v>
      </c>
    </row>
    <row r="38" spans="1:10" ht="15">
      <c r="A38" s="13">
        <v>35</v>
      </c>
      <c r="B38" s="18" t="s">
        <v>32</v>
      </c>
      <c r="C38" s="22" t="s">
        <v>33</v>
      </c>
      <c r="D38" s="19" t="s">
        <v>11</v>
      </c>
      <c r="E38" s="20">
        <v>19</v>
      </c>
      <c r="F38" s="2"/>
      <c r="G38" s="10">
        <f t="shared" ref="G38:G44" si="6">F38*1.2</f>
        <v>0</v>
      </c>
      <c r="H38" s="11">
        <f t="shared" ref="H38:H44" si="7">F38*E38</f>
        <v>0</v>
      </c>
      <c r="I38" s="11">
        <f t="shared" ref="I38:I44" si="8">G38*E38</f>
        <v>0</v>
      </c>
    </row>
    <row r="39" spans="1:10" ht="15">
      <c r="A39" s="13">
        <v>36</v>
      </c>
      <c r="B39" s="18" t="s">
        <v>32</v>
      </c>
      <c r="C39" s="18" t="s">
        <v>57</v>
      </c>
      <c r="D39" s="19" t="s">
        <v>11</v>
      </c>
      <c r="E39" s="20">
        <v>19</v>
      </c>
      <c r="F39" s="2"/>
      <c r="G39" s="10">
        <f t="shared" si="6"/>
        <v>0</v>
      </c>
      <c r="H39" s="11">
        <f t="shared" si="7"/>
        <v>0</v>
      </c>
      <c r="I39" s="11">
        <f t="shared" si="8"/>
        <v>0</v>
      </c>
    </row>
    <row r="40" spans="1:10" ht="15">
      <c r="A40" s="13">
        <v>37</v>
      </c>
      <c r="B40" s="17" t="s">
        <v>34</v>
      </c>
      <c r="C40" s="17" t="s">
        <v>35</v>
      </c>
      <c r="D40" s="19" t="s">
        <v>11</v>
      </c>
      <c r="E40" s="20">
        <v>19</v>
      </c>
      <c r="F40" s="10"/>
      <c r="G40" s="10">
        <f t="shared" si="6"/>
        <v>0</v>
      </c>
      <c r="H40" s="11">
        <f t="shared" si="7"/>
        <v>0</v>
      </c>
      <c r="I40" s="11">
        <f t="shared" si="8"/>
        <v>0</v>
      </c>
    </row>
    <row r="41" spans="1:10" ht="15">
      <c r="A41" s="13">
        <v>38</v>
      </c>
      <c r="B41" s="17" t="s">
        <v>34</v>
      </c>
      <c r="C41" s="24" t="s">
        <v>36</v>
      </c>
      <c r="D41" s="19" t="s">
        <v>37</v>
      </c>
      <c r="E41" s="20">
        <v>18</v>
      </c>
      <c r="F41" s="10"/>
      <c r="G41" s="10">
        <f t="shared" ref="G41" si="9">F41*1.2</f>
        <v>0</v>
      </c>
      <c r="H41" s="11">
        <f t="shared" ref="H41" si="10">F41*E41</f>
        <v>0</v>
      </c>
      <c r="I41" s="11">
        <f t="shared" ref="I41" si="11">G41*E41</f>
        <v>0</v>
      </c>
    </row>
    <row r="42" spans="1:10" ht="15">
      <c r="A42" s="13">
        <v>39</v>
      </c>
      <c r="B42" s="17" t="s">
        <v>34</v>
      </c>
      <c r="C42" s="23" t="s">
        <v>58</v>
      </c>
      <c r="D42" s="19" t="s">
        <v>11</v>
      </c>
      <c r="E42" s="20">
        <v>1</v>
      </c>
      <c r="F42" s="10"/>
      <c r="G42" s="10">
        <f t="shared" si="6"/>
        <v>0</v>
      </c>
      <c r="H42" s="11">
        <f t="shared" si="7"/>
        <v>0</v>
      </c>
      <c r="I42" s="11">
        <f t="shared" si="8"/>
        <v>0</v>
      </c>
    </row>
    <row r="43" spans="1:10" ht="15">
      <c r="A43" s="13">
        <v>40</v>
      </c>
      <c r="B43" s="17" t="s">
        <v>34</v>
      </c>
      <c r="C43" s="17" t="s">
        <v>38</v>
      </c>
      <c r="D43" s="19" t="s">
        <v>11</v>
      </c>
      <c r="E43" s="20">
        <v>19</v>
      </c>
      <c r="F43" s="10"/>
      <c r="G43" s="10">
        <f t="shared" si="6"/>
        <v>0</v>
      </c>
      <c r="H43" s="11">
        <f t="shared" si="7"/>
        <v>0</v>
      </c>
      <c r="I43" s="11">
        <f t="shared" si="8"/>
        <v>0</v>
      </c>
    </row>
    <row r="44" spans="1:10" ht="15.75" thickBot="1">
      <c r="A44" s="13">
        <v>41</v>
      </c>
      <c r="B44" s="17" t="s">
        <v>34</v>
      </c>
      <c r="C44" s="25" t="s">
        <v>39</v>
      </c>
      <c r="D44" s="19" t="s">
        <v>11</v>
      </c>
      <c r="E44" s="20">
        <v>21</v>
      </c>
      <c r="F44" s="10"/>
      <c r="G44" s="10">
        <f t="shared" si="6"/>
        <v>0</v>
      </c>
      <c r="H44" s="11">
        <f t="shared" si="7"/>
        <v>0</v>
      </c>
      <c r="I44" s="11">
        <f t="shared" si="8"/>
        <v>0</v>
      </c>
    </row>
    <row r="45" spans="1:10" ht="15.75" thickBot="1">
      <c r="A45" s="3" t="s">
        <v>40</v>
      </c>
      <c r="B45" s="4"/>
      <c r="C45" s="4"/>
      <c r="D45" s="5"/>
      <c r="E45" s="6"/>
      <c r="F45" s="7"/>
      <c r="G45" s="7"/>
      <c r="H45" s="8">
        <f>SUM(H4:H44)</f>
        <v>0</v>
      </c>
      <c r="I45" s="8">
        <f>SUM(I4:I44)</f>
        <v>0</v>
      </c>
      <c r="J45" s="12"/>
    </row>
  </sheetData>
  <autoFilter ref="E1:E46"/>
  <mergeCells count="10">
    <mergeCell ref="G1:G2"/>
    <mergeCell ref="H1:H2"/>
    <mergeCell ref="I1:I2"/>
    <mergeCell ref="A3:D3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  <pageSetup paperSize="9" scale="71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</dc:creator>
  <cp:lastModifiedBy>Safr Peter</cp:lastModifiedBy>
  <cp:lastPrinted>2018-03-08T12:06:45Z</cp:lastPrinted>
  <dcterms:created xsi:type="dcterms:W3CDTF">2017-07-28T11:22:22Z</dcterms:created>
  <dcterms:modified xsi:type="dcterms:W3CDTF">2018-04-19T07:02:28Z</dcterms:modified>
</cp:coreProperties>
</file>